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GRAMY2018_2019_ALL_RECRUITMENT\PROGRAM KSZTAŁCENIA_DLA_NABORU_2017_2018\"/>
    </mc:Choice>
  </mc:AlternateContent>
  <bookViews>
    <workbookView xWindow="0" yWindow="0" windowWidth="27180" windowHeight="9915"/>
  </bookViews>
  <sheets>
    <sheet name="tzw. moduły" sheetId="1" r:id="rId1"/>
    <sheet name="dane do list" sheetId="2" r:id="rId2"/>
  </sheets>
  <definedNames>
    <definedName name="_xlnm.Print_Titles" localSheetId="0">'tzw. moduły'!$4:$5</definedName>
  </definedNames>
  <calcPr calcId="152511"/>
</workbook>
</file>

<file path=xl/calcChain.xml><?xml version="1.0" encoding="utf-8"?>
<calcChain xmlns="http://schemas.openxmlformats.org/spreadsheetml/2006/main">
  <c r="J47" i="1" l="1"/>
  <c r="K47" i="1"/>
  <c r="M47" i="1"/>
  <c r="N47" i="1"/>
  <c r="O47" i="1"/>
  <c r="P47" i="1"/>
  <c r="Q47" i="1"/>
  <c r="J58" i="1"/>
  <c r="K58" i="1"/>
  <c r="M58" i="1"/>
  <c r="N58" i="1"/>
  <c r="O58" i="1"/>
  <c r="P58" i="1"/>
  <c r="Q58" i="1"/>
  <c r="N80" i="1"/>
  <c r="O80" i="1"/>
  <c r="P80" i="1"/>
  <c r="Q80" i="1"/>
  <c r="N93" i="1"/>
  <c r="O93" i="1"/>
  <c r="P93" i="1"/>
  <c r="Q93" i="1"/>
  <c r="Q112" i="1" s="1"/>
  <c r="Q113" i="1" s="1"/>
  <c r="N109" i="1"/>
  <c r="N112" i="1" s="1"/>
  <c r="N113" i="1" s="1"/>
  <c r="O109" i="1"/>
  <c r="O112" i="1" s="1"/>
  <c r="O113" i="1" s="1"/>
  <c r="P109" i="1"/>
  <c r="P112" i="1" s="1"/>
  <c r="P113" i="1" s="1"/>
  <c r="J112" i="1"/>
  <c r="K112" i="1"/>
  <c r="K113" i="1" s="1"/>
  <c r="M113" i="1"/>
  <c r="J116" i="1"/>
  <c r="R113" i="1" l="1"/>
</calcChain>
</file>

<file path=xl/sharedStrings.xml><?xml version="1.0" encoding="utf-8"?>
<sst xmlns="http://schemas.openxmlformats.org/spreadsheetml/2006/main" count="418" uniqueCount="330">
  <si>
    <t xml:space="preserve">Wzór do pkt II A Załącznika Nr 1 do Zarządzenia Nr 9 Rektora Akademii Sztuk Pięknych im. J. Matejki  w Krakowie z dnia 9 lutego 2015 r. 
w sprawie wzorów dokumentacji związanej z prowadzeniem kierunku studiów
</t>
  </si>
  <si>
    <t>PRZEDMIOTY DO ZREALIZOWANIA PODCZAS STUDIÓW WRAZ Z ODNIESIENIEM DO KIERUNKOWYCH EFEKTÓW KSZTAŁCENIA I LICZBĄ PUNKTÓW ECTS</t>
  </si>
  <si>
    <t>Studia  prowadzone przez Wydział Rzeźby na ASP w Krakowie na kierunku rzeźba - profil ogólnoakademicki, stacjonarne, jednolite, magisterskie</t>
  </si>
  <si>
    <t>ODNIESIENIE DO KIERUNKOWYCH EFEKTÓW KSZTAŁCENIA</t>
  </si>
  <si>
    <t>SPOSÓB WERYFIKACJI EFEKTÓW</t>
  </si>
  <si>
    <t>PUNKTY ECTS DLA PRZEDMIOTU</t>
  </si>
  <si>
    <t>Ilość godzin</t>
  </si>
  <si>
    <t xml:space="preserve">Rodzaj zajęć (wykł.,ćw.) </t>
  </si>
  <si>
    <t>Ilość godzin wymagająca bezpośredniego kontaktu nauczyciela ze studentem</t>
  </si>
  <si>
    <t>Odniesienie do prowadzonych przez wydział badań naukowych w dziedzinie sztuki plastyczne (bn)/ odniesienie do praktycznego przygotowania zawodowego</t>
  </si>
  <si>
    <t>Kod przedmiotu w systemie  Student</t>
  </si>
  <si>
    <r>
      <t xml:space="preserve">Grupa </t>
    </r>
    <r>
      <rPr>
        <b/>
        <sz val="10"/>
        <rFont val="Times New Roman"/>
        <family val="1"/>
        <charset val="238"/>
      </rPr>
      <t>przedmiotów</t>
    </r>
  </si>
  <si>
    <t>PRZEDMIOT</t>
  </si>
  <si>
    <t>I rok</t>
  </si>
  <si>
    <t>II rok</t>
  </si>
  <si>
    <t>III rok</t>
  </si>
  <si>
    <t>IV rok</t>
  </si>
  <si>
    <t>V rok</t>
  </si>
  <si>
    <t xml:space="preserve">I rok </t>
  </si>
  <si>
    <t>PODSTAWOWE</t>
  </si>
  <si>
    <t>Anatomia</t>
  </si>
  <si>
    <t>K_W07
K_U07
K_K01</t>
  </si>
  <si>
    <t>ĆWICZENIA , EGZAMIN, REFERAT</t>
  </si>
  <si>
    <t>3</t>
  </si>
  <si>
    <t>Wykład</t>
  </si>
  <si>
    <t>12.9/J4606-S</t>
  </si>
  <si>
    <t>0213.MA.4.6.02.S</t>
  </si>
  <si>
    <t xml:space="preserve">języki obce </t>
  </si>
  <si>
    <t>J. niemiecki - mgr B. Dal</t>
  </si>
  <si>
    <t>poziom B1 I i II rok  K_W01
K_W01
K_U01
K_K01
K_K01</t>
  </si>
  <si>
    <t>poziom B1    K_W01
K_W01
K_U01
K_K01
K_K01
poziom B2 K_W02
K_W02
K_U02
K_U02
K_K02
K_K02
K_K02</t>
  </si>
  <si>
    <t>poziom B2 K_W02
K_W02
K_U02
K_U02
K_K02
K_K02
K_K02</t>
  </si>
  <si>
    <t>zaliczenie z oceną</t>
  </si>
  <si>
    <t>ćwiczenia</t>
  </si>
  <si>
    <t>9.0/L-J2313.1-3S</t>
  </si>
  <si>
    <t>0231.MA.SJO.3.1.A1.12.S  0231.MA.SJO.3.1.A2.23.S</t>
  </si>
  <si>
    <t>J. francuski mgr M. Małek</t>
  </si>
  <si>
    <t>Poziom B1:
K_W02
K_U02
K_U02
K_K02</t>
  </si>
  <si>
    <t>Poziom B1   K_W02
K_U02
K_U02
K_K02               Poz. B2 K_W02
K_U02
K_U02
K_K02</t>
  </si>
  <si>
    <t>poziom B2 K_W03
K_U03
K_K03</t>
  </si>
  <si>
    <t>9.0/L-J2212.1-3S</t>
  </si>
  <si>
    <r>
      <t xml:space="preserve">0231.MA.SJO.2.3.B1.23.S    </t>
    </r>
    <r>
      <rPr>
        <sz val="12"/>
        <color indexed="8"/>
        <rFont val="Arial"/>
        <family val="1"/>
        <charset val="1"/>
      </rPr>
      <t xml:space="preserve">0231.MA.SJO.2.3.B2.3.S   </t>
    </r>
  </si>
  <si>
    <t>J. francuski mgr M. Wójcicka</t>
  </si>
  <si>
    <t>Poziom B1 K_W01
K_W01
K_U01
K_K01
K_K01</t>
  </si>
  <si>
    <t xml:space="preserve">Poziom B1 K_W01
K_W01
K_U01
K_K01
K_K01
Poziom B2   K_W02
K_W02
K_U02
K_U02
K_K02
K_K02
K_K02     </t>
  </si>
  <si>
    <t>poziom B2          K_W02
K_W02
K_U02
K_U02
K_K02
K_K02
K_K02</t>
  </si>
  <si>
    <t>9.0/L-J2221.1-3S</t>
  </si>
  <si>
    <t>0231.MA.SJO.2.7.A1.12.S  0231.MA.SJO.2.7.A2.23.S</t>
  </si>
  <si>
    <t>J. angielski - U. Kosch</t>
  </si>
  <si>
    <t>Poziom B1  K_W02
K_U02
K_K02</t>
  </si>
  <si>
    <t xml:space="preserve">Poziom B1 K_W02
K_U02
K_K02
Poziom B2   K_W03
K_U03
K_K03       </t>
  </si>
  <si>
    <t>poziom B2          K_W03
K_U03
K_K03</t>
  </si>
  <si>
    <t>9.0/L-J2123.1-3S</t>
  </si>
  <si>
    <t>0231.MA.SJO.1.2.B1.12.S  0231.MA.SJO.1.2.B2.23.S</t>
  </si>
  <si>
    <t>J. angielski - M. Wilkoń Łaciak</t>
  </si>
  <si>
    <t>Poziom   B1   K_W02
K_U02
K_K02</t>
  </si>
  <si>
    <t>Poziom B1           K_W02
K_U02
K_K02</t>
  </si>
  <si>
    <t>Poziom B1 K_W03
K_U03
K_K03</t>
  </si>
  <si>
    <t>9.0/L-J2112.1-3S</t>
  </si>
  <si>
    <t>0231.MA.SJO.1.6.B1.12.S   0231.MA.SJO.1.6.B2.23.S</t>
  </si>
  <si>
    <t xml:space="preserve">wychowanie fizyczne </t>
  </si>
  <si>
    <t>ćwiczenia sprawdzające zaliczenie</t>
  </si>
  <si>
    <t>16.1/L-J0011-S</t>
  </si>
  <si>
    <t>1014.BA.MA.SWF.01.12.S</t>
  </si>
  <si>
    <t>Historia sztuki -dr Ewa Herniczek</t>
  </si>
  <si>
    <t>K_W01 
K_W05
K_W04
K_W04
K_U01
K_U04
K_U08
K_K03
K_K03</t>
  </si>
  <si>
    <t>egzamin pisemny</t>
  </si>
  <si>
    <t>wykład</t>
  </si>
  <si>
    <t>3.6/J1304-S</t>
  </si>
  <si>
    <t>0213.MA.MHS.28.S</t>
  </si>
  <si>
    <t>Historia sztuki XX wieku - dr A. Jankowska Marzec</t>
  </si>
  <si>
    <t>K_W04
K_U01
K_U04
K-K04</t>
  </si>
  <si>
    <t>przegląd, prezentacja, egzamin pisemny</t>
  </si>
  <si>
    <t>3.6/J1324-S</t>
  </si>
  <si>
    <t>0213.MA.MHS.17.S</t>
  </si>
  <si>
    <t>Socjologia kultury - dr Antoni Szoska</t>
  </si>
  <si>
    <t>K_W01
K_W02
K_U01
K_U02
K_K01</t>
  </si>
  <si>
    <t>egzamin ustny</t>
  </si>
  <si>
    <t>14.2/L-J1402-S</t>
  </si>
  <si>
    <t>0213.MA.MHS.37.S</t>
  </si>
  <si>
    <t>Teoretyczne podstawy projektowania architektoniczno-rzeźbiarskiego</t>
  </si>
  <si>
    <t>K_W01
K_W04
K_W07
K_U08
K_U08
K-U02
K_K01
K_K03</t>
  </si>
  <si>
    <t>K_W04
K_W01
K_W06
K_U03
K_U08
K_K01
K_K03</t>
  </si>
  <si>
    <t>K_W01
K_W04
K_W04
K_W05
K_U08
K_U08
K-U03
K_K01
K_K03</t>
  </si>
  <si>
    <t>inne</t>
  </si>
  <si>
    <t>03.0/J4401-S</t>
  </si>
  <si>
    <t>0213.MA.4.4.04.S</t>
  </si>
  <si>
    <t xml:space="preserve"> </t>
  </si>
  <si>
    <t>Liternictwo</t>
  </si>
  <si>
    <t>K_W03
K_W05
K_W06
K_U02
K_U04
K_U07
K_K03
K_K06</t>
  </si>
  <si>
    <t>K_W03
K_W05
K_W06
K_U03
K_U04
K_K02
K_K03</t>
  </si>
  <si>
    <t>przegląd, prezentacja, krytyka, korekta</t>
  </si>
  <si>
    <t>5</t>
  </si>
  <si>
    <t>zajęcia pracowniane</t>
  </si>
  <si>
    <t>03.1/J45O5-S</t>
  </si>
  <si>
    <t>0213.MA.4.6.05.S</t>
  </si>
  <si>
    <t xml:space="preserve">Techniki dokumentacji i prezentacji dzieł sztuki </t>
  </si>
  <si>
    <t>K_W03 K_U04 K_U05 K_K05</t>
  </si>
  <si>
    <t>przegląd, prezentacja, ćwiczenia sprawdzające, portfolio</t>
  </si>
  <si>
    <t>wykład + ćwiczenia</t>
  </si>
  <si>
    <t>03.1/J4502-S</t>
  </si>
  <si>
    <t>0213.MA.4.6.03.S</t>
  </si>
  <si>
    <t>Filozofia - dr Kajetan Młynarski</t>
  </si>
  <si>
    <t>K_W01 K_W04 K_W05 K_U01 K_U02 K_U03 K_U04 K_U08 K_K01 K_K02 K_K03</t>
  </si>
  <si>
    <t>zaliczenie, egzamin ustny</t>
  </si>
  <si>
    <t>wykład konwersatorium</t>
  </si>
  <si>
    <t>8.1/L-J1201-S</t>
  </si>
  <si>
    <t>0213.MA.MHS.42.S</t>
  </si>
  <si>
    <t>Estetyka - prof. Franciszek Chmielowski</t>
  </si>
  <si>
    <t>8.1/J1503-S</t>
  </si>
  <si>
    <t>0213.MA.MHS.10.S</t>
  </si>
  <si>
    <t xml:space="preserve">Współczesna filozofia sztuki </t>
  </si>
  <si>
    <t>K_W01
K_ W03
K_U03
K_U08
K_K01
K_K02
K_K03</t>
  </si>
  <si>
    <t>Egzamin pisemny, egzamin ustny, referat</t>
  </si>
  <si>
    <t>8.1/J1202-S</t>
  </si>
  <si>
    <t>0213.MA.MHS.11.S</t>
  </si>
  <si>
    <t>Historia sztuki współczesnej dr A. Jankowska - Marzec</t>
  </si>
  <si>
    <t>K_W01
K_W04
K_W07
K_U03
K_K01
K_K02</t>
  </si>
  <si>
    <t>przegląd, prezentacja, referat</t>
  </si>
  <si>
    <t>3.6/J1326-S</t>
  </si>
  <si>
    <t>0213.MA.MHS.19.S</t>
  </si>
  <si>
    <t>Pracownie/przedmioty wolnego wyboru</t>
  </si>
  <si>
    <t>zob. karty przedmiotów</t>
  </si>
  <si>
    <t>Teoria sztuki  - prof. Janusz Krupiński</t>
  </si>
  <si>
    <t>K_W01, 
K_W03
K_U02
K_K03</t>
  </si>
  <si>
    <t>egzamin pisemny, kolokwium ustne</t>
  </si>
  <si>
    <t>8.1/J1401-S</t>
  </si>
  <si>
    <t>0213.MA.MHS.01.S</t>
  </si>
  <si>
    <t xml:space="preserve">proseminarium dyplomowe (jedno do wyboru)  </t>
  </si>
  <si>
    <t>dr Agnieszka Jankowska-Marzec</t>
  </si>
  <si>
    <t>K_W01
K_W04
K_W05
K_U08
K_U12
K_K04
K_K05</t>
  </si>
  <si>
    <t>8.1/J1131-S</t>
  </si>
  <si>
    <t>0213.MA.MHS.21.S</t>
  </si>
  <si>
    <t>dr hab. Franciszek Chmielowski</t>
  </si>
  <si>
    <t>K_W03
K_W04
K_W05
K_W08
K_U03
K_U03
K_K01
K_K02
K_K03</t>
  </si>
  <si>
    <t>egzamin pisemny, egzamin ustny, referat</t>
  </si>
  <si>
    <t>3.6/J1161-S</t>
  </si>
  <si>
    <t>0213.MA.MHS.13.S</t>
  </si>
  <si>
    <t>dr Antoni Szoska</t>
  </si>
  <si>
    <t>egzamin ustny, referat, ćwiczenie sprawdzające</t>
  </si>
  <si>
    <t xml:space="preserve"> 14.1/J1151-S</t>
  </si>
  <si>
    <t>0213.MA.MHS.40.S</t>
  </si>
  <si>
    <t>prawo autorskie</t>
  </si>
  <si>
    <t>K_W08
K_W08
K_W08
K_W08
K_K10
K_K10
K_K10</t>
  </si>
  <si>
    <t>10.9/J4504-S</t>
  </si>
  <si>
    <t>0213.MA.4.6.06.S</t>
  </si>
  <si>
    <t xml:space="preserve">seminarium dyplomowe (jedno do wyboru) </t>
  </si>
  <si>
    <t>K_W01
K_W04
K_W04
K_ W05
K_W09
K_U03
K_U07
K_K01
K_K02
K_K03</t>
  </si>
  <si>
    <t xml:space="preserve"> referat</t>
  </si>
  <si>
    <t>8.1/J1132-S</t>
  </si>
  <si>
    <t>0213.MA.MHS.14.S</t>
  </si>
  <si>
    <t>dr hab. Janusz Krupiński</t>
  </si>
  <si>
    <t>K_W01
K_ W04
K_W04
K_ W05
K_W09
K_U03
K_U07
K_K01
K_K02
K_K03</t>
  </si>
  <si>
    <t>referat, prezentacja, krytyka</t>
  </si>
  <si>
    <t>8.1/J1111-S</t>
  </si>
  <si>
    <t>0213.MA.MHS.03.S</t>
  </si>
  <si>
    <t>dr Kajetan Młynarski</t>
  </si>
  <si>
    <t>referat</t>
  </si>
  <si>
    <t>3.6/J1141-S</t>
  </si>
  <si>
    <t>0213.MA.MHS.44.S</t>
  </si>
  <si>
    <t>dr Ewa Herniczek</t>
  </si>
  <si>
    <t>K_W01
K_W04
K_W04
K_W05
K_U01
K_U04
K_U08
K_K01
K_K02
K_U03
K_K03</t>
  </si>
  <si>
    <t>ćwiczenia sprawdzające, referat</t>
  </si>
  <si>
    <t>8.1/J1121-S</t>
  </si>
  <si>
    <t>0213.MA.MHS.29.S</t>
  </si>
  <si>
    <t>Razem dla grupy</t>
  </si>
  <si>
    <t xml:space="preserve">KIERUNKOWE </t>
  </si>
  <si>
    <t>Pracownia Podstaw Rzeźby -prof. ASP Jan Tutaj</t>
  </si>
  <si>
    <t>K_W02
K_W03
K_W07
K_W07
K_U07
K_U02
K_U04
K_U05
K_K01
K_K04
K_K03</t>
  </si>
  <si>
    <t>03.1/J4105-S</t>
  </si>
  <si>
    <t>0213.MA.4.5.01.S</t>
  </si>
  <si>
    <t>Pracownia Podstaw Kompozycji Przestrzennej. dr Piotr Twardowski</t>
  </si>
  <si>
    <t>03.1/J4106-S</t>
  </si>
  <si>
    <t>0213.MA.4.5.02.S</t>
  </si>
  <si>
    <t>Pracownia Rysunku i Kompozycji na Płaszczyźnie - ad. dr Dobiesław Gała</t>
  </si>
  <si>
    <t>K_W02
K_W07
K_W07
K_U06
K_U07
K_U05
K_K01
K_K03
K_K04</t>
  </si>
  <si>
    <t>Przegląd/prezentacja</t>
  </si>
  <si>
    <t>03.1/J4304-S</t>
  </si>
  <si>
    <t>0213.MA.4.5.03.S</t>
  </si>
  <si>
    <t>Technologia sztukatorstwa</t>
  </si>
  <si>
    <t>K_W02
K_W03
K_W05
K_U04
K_U10
K_K02</t>
  </si>
  <si>
    <t>03.1/J4205-S</t>
  </si>
  <si>
    <t>0213.MA.4.5.04.S</t>
  </si>
  <si>
    <t>K_W01
K_W01
K_W07
K_W03
K_U02
K_U02
K_U05
K_U03
K_U04
K_U03
K_K03
K_K06
K_K06</t>
  </si>
  <si>
    <t>K_W06
K_W04
K_W02
K_W07
K_W03
K_U10
K_U11
K_U02
K_U02
K_U10
K_U11
K_U07
K_U05
K_K05
K_K03
K_K04
K_K08</t>
  </si>
  <si>
    <t>K_W06
K_W03
K_W08
K_W04
K_W04
K_W02
K_W04
K_W07 
K_W05
K_W03
K_U10
K_U11
K_U02
K_U06
K_U03
K_U04
K_K05
K_K03
K_K04
K_K04
K_K06
K_K10</t>
  </si>
  <si>
    <t xml:space="preserve">przegląd, krytyka, ćwiczenie, warsztaty, portfolio </t>
  </si>
  <si>
    <t>wykłady i ćwiczenia</t>
  </si>
  <si>
    <t xml:space="preserve">Program archiwizacji materiału wizualnego w celu przeprowadzenia analizy studialnej oraz upowszechnianie dorobku Katedry Projektowania Architektoniczno-Rzeźbiarskiego Wydziału Rzeźby w zakresie metod i koncepcji. Od wielu lat  studenci czynnie uczestniczą w praca artystyczno-badawczych realizowanych w ramach tego projektu. </t>
  </si>
  <si>
    <t>03.1/J4402-S</t>
  </si>
  <si>
    <t>0213.MA.4.4.01.S</t>
  </si>
  <si>
    <t>Dokumentacja Foto Wideo</t>
  </si>
  <si>
    <t>K_W02 K_W07 K_U04 K_U03</t>
  </si>
  <si>
    <t>0213.MA.4.6.01.S</t>
  </si>
  <si>
    <t xml:space="preserve">Podstawy Dokumentacji Foto Video </t>
  </si>
  <si>
    <t>K_W02 K_W07 K_U04 K_U02</t>
  </si>
  <si>
    <t>Plener rysunkowo projektowy - opiekun pleneru</t>
  </si>
  <si>
    <t>K_W02
K_W03
K_U02
K_U04
K_U10
K_K04</t>
  </si>
  <si>
    <t>Konsultacje/przeglądy</t>
  </si>
  <si>
    <t>03.1/J4609-S</t>
  </si>
  <si>
    <t>0213.MA.4.6.04.S</t>
  </si>
  <si>
    <t>KIERUNKOWE  DO WYBORU</t>
  </si>
  <si>
    <t>Rzeźba (jedna pracownia do wyboru)</t>
  </si>
  <si>
    <t>Pracownia Rzeźby I - prof. Bogusz Salwiński</t>
  </si>
  <si>
    <t>K_W03
K_W05
K_W09
K_U01
K_U02
K_U04
K_U05
K_K01
K_K03
K_K04</t>
  </si>
  <si>
    <t>K_W03
K_W06
K_W05
K_W04
K_W09
K_U01
K_U02
K_U04
K_U05
K_U06
K_U07
K_U08
K_U10
K_K01
K_K02
K_K03
K_K04
K_K06</t>
  </si>
  <si>
    <t>K_W01 
K_W02
K_W03
K_W06
K_W05
K_W04
K_W09
K_U01
K_U02
K_U03
K_U04
K_U05
K_U06
K_U07
K_U08
K_K01
K_K02
K_K03
K_K04
K_K05
K_K07
K_K06</t>
  </si>
  <si>
    <t>K_W01 
K_W02
K_W03
K_W04
K_W06
K_W05
K_W09
K_U01
K_U02
K_U03
K_U04
K_U05
K_U06
K_U07
K_U08
K_U12
K_K01
K_K02
K_K03
K_K04
K_K05
K_K07
K_K06</t>
  </si>
  <si>
    <t>przegląd, prezentacja, ćwiczenia sprawdzające, krytyka, korekta, dyskusja</t>
  </si>
  <si>
    <t>03.1/J4101-S</t>
  </si>
  <si>
    <t>0213.MA.4.1.01.S</t>
  </si>
  <si>
    <t>K_W03
K_W06
K_W05
K_W04
K_W09
K_U01
K_U02
K_U03
K_U04
K_U05
K_U06
K_U07
K_U08
K_U10
K_K01
K_K02
K_K03</t>
  </si>
  <si>
    <t>03.1/J4102-S</t>
  </si>
  <si>
    <t>0213.MA.4.1.02.S</t>
  </si>
  <si>
    <t>Pracownia Rzeźby III - prof. ASP Karol Badyna</t>
  </si>
  <si>
    <t>K_W01
K_W03
K_W07
K_U04
K_U05
K_U10
 K_K01
K_K06
K_K07</t>
  </si>
  <si>
    <t>K_W01
K_W04
K_W05
K_U05
K_U06
K_U07 
K_K05
K-K07
K_K06</t>
  </si>
  <si>
    <t>K_U04
K_W06 
K_W09
K_U01
K_U02
K_U03
K_K01
K_K03
K_K05</t>
  </si>
  <si>
    <t>K_W09
K_W06 
K_W04
 K_U01
K_U04
K_U08
 K_K04
K_K07
K_K06</t>
  </si>
  <si>
    <t>przegląd, prezentacja</t>
  </si>
  <si>
    <t>03.1/J4103-S</t>
  </si>
  <si>
    <t>0213.MA.4.1.03.S</t>
  </si>
  <si>
    <t>Pracownia Rzeźby IV - prof. Józef Murzyn</t>
  </si>
  <si>
    <t>K_W01
K_W02
K_W03
K_U02
K_U01
K_U05
K_U06, 
K_U07
K_K04
K_K08
K_K02</t>
  </si>
  <si>
    <t>K_W01
K_W02
K_W01
K_W07
K_U02
K_U12
K_U01
K_U06
K_U05
K_U06, 
K_U07
K_K04
K_K08
K_K02
K_K06</t>
  </si>
  <si>
    <t>K_W01 
K_W02
K_W01
K_W07
K_U02
K_U12
K_U01
K_U06
K_U05
K_U06, 
K_U07
K_K04
K_K08
K_K02
K_K06</t>
  </si>
  <si>
    <t>K_W01
K_W09
K_W07
K_W01
K_W06
K_W07
K_U02
K_U03
K_U01
K_U06
K_U05
K_U06, 
K_U07
K_K10
K_K05</t>
  </si>
  <si>
    <t>przegląd, prezentacja, ćwiczenia sprawdzające, krytyka, korekta, referat</t>
  </si>
  <si>
    <t>03.1/J4104-S</t>
  </si>
  <si>
    <t>0213.MA.4.1.04.S</t>
  </si>
  <si>
    <t>Pracownia Rzeźby w Przestrzeni Publicznej - prof. ASP Krystyna Orzech</t>
  </si>
  <si>
    <t>03.1/J4405-S</t>
  </si>
  <si>
    <t>0213.MA.4.4.02.S</t>
  </si>
  <si>
    <t>Średnia arytmetyczna godzin kontaktowych dla pracowni rzeźby (jedna do wyboru)</t>
  </si>
  <si>
    <t xml:space="preserve">Rysunek (jedna pracownia do wyboru) </t>
  </si>
  <si>
    <t>Pracownia Rysunku I - dr hab. Mariola Wawrzusiak-Borcz</t>
  </si>
  <si>
    <t>K_W01, K_W03
K_W09 K_U02 K_U03 K_U06 K_U04 K_K01 K_K06</t>
  </si>
  <si>
    <t>K_U02 K_U03 K_K01 K_K02</t>
  </si>
  <si>
    <t>przegląd, prezentacja, ćwiczenia sprawdzające, krytyka, korekta</t>
  </si>
  <si>
    <t>Studenci Wydziału Rzeźby regularnie uczestniczą w międzynarodowych i interdyscyplinarnych warsztatach problemowych (vide International Forum of History and Arts) poszerzając znacząco swoje doświadczenie twórcze, warsztatowe oraz rozwijając kompetencje społeczne i znajomość języków obcych.</t>
  </si>
  <si>
    <t>0213.MA.4.3.01.S</t>
  </si>
  <si>
    <t>Pracownia Rysunku II - prof. Andrzej Zwolak</t>
  </si>
  <si>
    <t>KW_07
KW_03
KW_01
KU_07
KU_03
KU_04
KU_06
KK_02
KK_04</t>
  </si>
  <si>
    <t>K_W01
K_W03
K_U01 
K_U05
K_U06
K_K06
K_K04</t>
  </si>
  <si>
    <t xml:space="preserve">K_W01
K_W06
K_U03
K_U07
K_K08 </t>
  </si>
  <si>
    <t>K_W05
K_W09
K_U01 
K_U05
K_K01
K_K10</t>
  </si>
  <si>
    <t>03.1/J4302-S</t>
  </si>
  <si>
    <t>0213.MA.4.3.02.S</t>
  </si>
  <si>
    <t>K_W01
K_W05
K_U01 
K_U04
K_U02
K_U03
K_U07
K_U05
K_K03
K_K03</t>
  </si>
  <si>
    <t>K_W01
K_W02
K_W03
K_U01 
K_U04
K_U02
K_U03
K_U07
K_U05 
K_U06
K_K01
K_K06
K_K03</t>
  </si>
  <si>
    <t>K_W01
K_W06
K_W07
K_U01 
K_U04
K_U06
K_U07
K_U05 
K_U06
K_K01
K_K06
K_K03</t>
  </si>
  <si>
    <t>K_W07
K_W09
K_U03
K_U05 
K_U06 
K_K03
K_K05</t>
  </si>
  <si>
    <t>03.1/J4303-S</t>
  </si>
  <si>
    <t>0213.MA.4.3.03.S</t>
  </si>
  <si>
    <t>Średnia arytmetyczna godzin kontaktowych dla pracowni rysunku (jedna do wyboru)</t>
  </si>
  <si>
    <t xml:space="preserve">technologia rzeźby (jedna pracownia do wyboru) </t>
  </si>
  <si>
    <t>Pracownia Rzeźby w Kamieniu - ad. dr Marcin Nosko</t>
  </si>
  <si>
    <t>K_W01
K_W02
K_W03
K_U01
K_U04
K_U10
K_K01
K_K04
K_K03</t>
  </si>
  <si>
    <t>Kompozycje kamienne wieloelementowe. Łączenie gatunków kamienia w dziele rzexbiarskim.</t>
  </si>
  <si>
    <t>03.1/J4201-S</t>
  </si>
  <si>
    <t>0213.MA.4.2.01.S</t>
  </si>
  <si>
    <t>Pracownia Rzeźby w Drewnie - prof. Aleksander Śliwa</t>
  </si>
  <si>
    <t xml:space="preserve">K_W01
K_WO2
K_WO5
K_WO7
K_U02
K_U02
K_U06
K_K06
K_U06
K_U06
K_K04
K_K06
K_K07
K_K03
K_K01
K_K05
K_K06
K_K04
</t>
  </si>
  <si>
    <t xml:space="preserve">K_W01
K_W02
K_W05
K_W07
K_U02
K_U02
K_U06
K_K06
K_U06
K_U06
K_K04
K_K06
K_K07
K_K03
K_K01
K_K05
K_K06
K_K04
</t>
  </si>
  <si>
    <t xml:space="preserve">K_W03 K_W04 K_U02 K_U03 K_U06 K_K05
K_K06
</t>
  </si>
  <si>
    <t>Pracowania Rzeźby w Drewnie – „Program rozszerzania mediów realizacyjnych, archiwizacji i upowszechniania dorobku artystycznego pedagogów, studentów i absolwentów Pracowni Rzeźby w Drewnie ASP w Krakowie” W ramach projektu prowadzone będą również działania mające na celu poszerzenie klasycznego warsztatu pracy studentów. Korzystanie z mediów cyfrowych (aparat fotograficzny cyfrowy, komputer) podczas projektowania i kształtowania ostatecznej koncepcji realizowanego zadania, co wpłynie korzystnie na możliwość bardziej wszechstronnych, poszukiwań nowatorskich rozwiązań.</t>
  </si>
  <si>
    <t>03.1/J4202-S</t>
  </si>
  <si>
    <t>0213.MA.4.2.02.S</t>
  </si>
  <si>
    <t>Pracownia Rzeźby w Ceramice - prof. Czesław Dźwigaj</t>
  </si>
  <si>
    <t>K_W02
K_U02
K_K01</t>
  </si>
  <si>
    <t>K_W01
K_W02
K_U10
K_K01</t>
  </si>
  <si>
    <t>KW 02
KW05
KW06
K_U10
K_U11
K_K03</t>
  </si>
  <si>
    <t>Pracowni Rzeźby w Ceramice w ramach realizowanego projektu: „Wprowadzenie do mas ceramicznych ze spiekiem hutniczym plastyfikatora ze stłuczki szklanej w celu uzyskania spieku ceramicznego w niższych niż dotychczas temperaturach wypalania” studenci uczestniczący w zajęciach tej pracowni mogą w sposób bezpośredni uczestniczyć  w badaniach i eksperymentach nad właściwościami i odpowiednimi składnikami mas ceramicznych.</t>
  </si>
  <si>
    <t>03.1/J4203-S</t>
  </si>
  <si>
    <t>0213.MA.4.2.03.S</t>
  </si>
  <si>
    <t>Pracownia Rzeźby w Metalu (II-IV rok) - prof. Krzysztof Nitsch</t>
  </si>
  <si>
    <t>K_W02
K_W05
K_W03
K_U01
K_U04
K_U05
K_K04
K_K03</t>
  </si>
  <si>
    <t>K_W01
K_W03
K_W04
K_W06
K_W09
K_U01
K_U02
K_U04
K_U05
K_K01
K_K03
K_K07</t>
  </si>
  <si>
    <t>K_W01
K_W01
K_W06
K_W09
K_U01 K_U02
K_U03
K_U04
K-U06K
K_U05
K_U06
K_K01
K_K03
K_K05
K_K07</t>
  </si>
  <si>
    <t>Badanie jakości ciągu wytopu: budowa pieca: budowa pieca odlewniczego; zastosowanie. Optymalne zastosowanie palnika gazem propan-butan; budowa; jego osiągi i przydatność w procesie topienia metalu. Studenci będą mieli zapewnioną możliwość uczestniczenia w badaniach zarówno na etapie planistycznych, konstruktorskim, jak w fazie użytkowej, kreacyjno-artystycznej.</t>
  </si>
  <si>
    <t>03.1/J4204-S</t>
  </si>
  <si>
    <t>0213.MA.4.2.04.S</t>
  </si>
  <si>
    <t>K_W02 K_W03 K_W05</t>
  </si>
  <si>
    <t>K_W02 K_W03 K_W05 K_W06 K_W07 K_U01 K_U03 K_U04 K_U06 K_U07</t>
  </si>
  <si>
    <t xml:space="preserve">K_W02 K_W03 K_W05 K_W06 K_W07 K_U01  K_U04 </t>
  </si>
  <si>
    <t>03.9/J4406-S</t>
  </si>
  <si>
    <t>0213.MA.4.4.03.S</t>
  </si>
  <si>
    <t>Plener Rzeźbiarski</t>
  </si>
  <si>
    <t>K_W02
K_W03
K_U02
K_U04 K_U10 K_K04</t>
  </si>
  <si>
    <t>K_W02 K_W03 K_U02 K_U04 K_U10 K_K04</t>
  </si>
  <si>
    <t>Praca Magisterska</t>
  </si>
  <si>
    <t>Zob. karty przedmiotów - Rzeźba</t>
  </si>
  <si>
    <t>Egzamin dyplomowy</t>
  </si>
  <si>
    <t xml:space="preserve">Razem dla grupy </t>
  </si>
  <si>
    <t>Razem dla studiów</t>
  </si>
  <si>
    <t>Suma</t>
  </si>
  <si>
    <t>ok. 55,44%</t>
  </si>
  <si>
    <t>Zajęcia z obszarów nauk humanistycznych i nauk społecznych - wymiar nie mniejzy niż 5 p. ECTS</t>
  </si>
  <si>
    <t>Suma punktów ECTS z zakresu nauk humanistycznych i społecznych</t>
  </si>
  <si>
    <t>stacjonarne</t>
  </si>
  <si>
    <t>architektura wnętrz</t>
  </si>
  <si>
    <t>I stopnia</t>
  </si>
  <si>
    <t>Wydział Malarstwa</t>
  </si>
  <si>
    <t>niestacjonarne</t>
  </si>
  <si>
    <t>edukacja artystyczna w zakresie sztuk plastycznych</t>
  </si>
  <si>
    <t>II stopnia</t>
  </si>
  <si>
    <t>Wydział Rzeźby</t>
  </si>
  <si>
    <t>grafika</t>
  </si>
  <si>
    <t>jednolite magisterskie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</si>
  <si>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</si>
  <si>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</si>
  <si>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</si>
  <si>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</si>
  <si>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</si>
  <si>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</si>
  <si>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</si>
  <si>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</si>
  <si>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</si>
  <si>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</si>
  <si>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</si>
  <si>
    <t>Rejestratory i ekspozytory jako integralne elementy dzieła plastycznego</t>
  </si>
  <si>
    <t>Badanie jakości odlewumetodą odpowietrzania</t>
  </si>
  <si>
    <t>Obecność/ współudział rzeźby w przestrzeni publicznej - forma, przestrzeń, narracja. Rozważania, dokumentacja i archiwizacja wyników nauczania Pracowni Rzexby w Przestrzeni Publicznej.</t>
  </si>
  <si>
    <t xml:space="preserve">Jubileusz 200-lecia ASP </t>
  </si>
  <si>
    <t>Pracownia Rysunku III - dr Janusz Janczy</t>
  </si>
  <si>
    <t>Pracownia Rzeźby II - prof. ASP Ewa Janus</t>
  </si>
  <si>
    <t>Pracownia Projektowania Architektoniczno-Rzeźbiarskiego -  ad. dr Bartłomiej Struzik</t>
  </si>
  <si>
    <t>Pracownia Technik Prezentacji i Kreacji Cyfrowej  - dr B. Struzik, asyst. Jan Kuka</t>
  </si>
  <si>
    <t>tj. ok. 150 p. ECTS</t>
  </si>
  <si>
    <t>Ilość czau, liczba punktów ECTS - bezpośredniego kontaktu z prowadzącym zajęcia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</si>
</sst>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2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1"/>
      <charset val="1"/>
    </font>
    <font>
      <sz val="12"/>
      <name val="Times New Roman"/>
      <family val="1"/>
      <charset val="238"/>
    </font>
    <font>
      <sz val="10"/>
      <color indexed="8"/>
      <name val="Arial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9"/>
      <name val="Czcionka tekstu podstawowego"/>
      <charset val="238"/>
    </font>
    <font>
      <sz val="9"/>
      <color indexed="10"/>
      <name val="Czcionka tekstu podstawowego"/>
      <family val="2"/>
      <charset val="238"/>
    </font>
    <font>
      <sz val="9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Border="1"/>
    <xf numFmtId="0" fontId="5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0" fontId="5" fillId="2" borderId="4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0" fontId="12" fillId="0" borderId="0" xfId="1" applyFont="1" applyFill="1" applyBorder="1"/>
    <xf numFmtId="0" fontId="1" fillId="0" borderId="0" xfId="1" applyFont="1" applyFill="1" applyBorder="1"/>
    <xf numFmtId="0" fontId="1" fillId="0" borderId="0" xfId="1"/>
    <xf numFmtId="0" fontId="1" fillId="0" borderId="0" xfId="1" applyBorder="1" applyAlignment="1">
      <alignment wrapText="1"/>
    </xf>
    <xf numFmtId="0" fontId="13" fillId="0" borderId="0" xfId="1" applyFont="1" applyBorder="1" applyAlignment="1">
      <alignment wrapText="1"/>
    </xf>
    <xf numFmtId="0" fontId="1" fillId="0" borderId="0" xfId="1" applyBorder="1"/>
    <xf numFmtId="0" fontId="0" fillId="0" borderId="0" xfId="0" applyBorder="1"/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 wrapText="1"/>
    </xf>
    <xf numFmtId="0" fontId="10" fillId="2" borderId="10" xfId="0" applyFont="1" applyFill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0" fillId="0" borderId="0" xfId="0" applyBorder="1" applyAlignment="1"/>
    <xf numFmtId="0" fontId="16" fillId="0" borderId="0" xfId="0" applyFont="1" applyBorder="1"/>
    <xf numFmtId="0" fontId="16" fillId="0" borderId="0" xfId="0" applyFont="1"/>
    <xf numFmtId="0" fontId="17" fillId="0" borderId="0" xfId="1" applyFont="1" applyBorder="1"/>
    <xf numFmtId="1" fontId="10" fillId="3" borderId="12" xfId="0" applyNumberFormat="1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1" fontId="10" fillId="3" borderId="13" xfId="0" applyNumberFormat="1" applyFont="1" applyFill="1" applyBorder="1" applyAlignment="1">
      <alignment wrapText="1"/>
    </xf>
    <xf numFmtId="0" fontId="10" fillId="3" borderId="14" xfId="0" applyFont="1" applyFill="1" applyBorder="1" applyAlignment="1">
      <alignment horizontal="left" wrapText="1"/>
    </xf>
    <xf numFmtId="0" fontId="10" fillId="3" borderId="14" xfId="0" applyFont="1" applyFill="1" applyBorder="1" applyAlignment="1">
      <alignment horizontal="right" wrapText="1"/>
    </xf>
    <xf numFmtId="0" fontId="10" fillId="3" borderId="15" xfId="0" applyFont="1" applyFill="1" applyBorder="1" applyAlignment="1">
      <alignment wrapText="1"/>
    </xf>
    <xf numFmtId="1" fontId="10" fillId="3" borderId="13" xfId="0" applyNumberFormat="1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left" wrapText="1"/>
    </xf>
    <xf numFmtId="1" fontId="10" fillId="3" borderId="17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left" wrapText="1"/>
    </xf>
    <xf numFmtId="0" fontId="10" fillId="3" borderId="15" xfId="0" applyFont="1" applyFill="1" applyBorder="1" applyAlignment="1">
      <alignment horizontal="right" wrapText="1"/>
    </xf>
    <xf numFmtId="0" fontId="15" fillId="3" borderId="1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right" wrapText="1"/>
    </xf>
    <xf numFmtId="0" fontId="10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right" wrapText="1"/>
    </xf>
    <xf numFmtId="0" fontId="10" fillId="2" borderId="20" xfId="0" applyFont="1" applyFill="1" applyBorder="1" applyAlignment="1">
      <alignment wrapText="1"/>
    </xf>
    <xf numFmtId="0" fontId="10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wrapText="1"/>
    </xf>
    <xf numFmtId="0" fontId="20" fillId="3" borderId="14" xfId="0" applyFont="1" applyFill="1" applyBorder="1" applyAlignment="1">
      <alignment horizontal="right" wrapText="1"/>
    </xf>
    <xf numFmtId="0" fontId="10" fillId="3" borderId="22" xfId="0" applyFont="1" applyFill="1" applyBorder="1" applyAlignment="1">
      <alignment horizontal="right" wrapText="1"/>
    </xf>
    <xf numFmtId="0" fontId="10" fillId="3" borderId="20" xfId="0" applyFont="1" applyFill="1" applyBorder="1" applyAlignment="1">
      <alignment horizontal="right" wrapText="1"/>
    </xf>
    <xf numFmtId="0" fontId="10" fillId="3" borderId="17" xfId="0" applyFont="1" applyFill="1" applyBorder="1" applyAlignment="1">
      <alignment horizontal="right" wrapText="1"/>
    </xf>
    <xf numFmtId="0" fontId="10" fillId="3" borderId="20" xfId="0" applyFont="1" applyFill="1" applyBorder="1" applyAlignment="1">
      <alignment wrapText="1"/>
    </xf>
    <xf numFmtId="0" fontId="10" fillId="3" borderId="21" xfId="0" applyFont="1" applyFill="1" applyBorder="1" applyAlignment="1">
      <alignment horizontal="left" wrapText="1"/>
    </xf>
    <xf numFmtId="0" fontId="21" fillId="3" borderId="21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left" wrapText="1"/>
    </xf>
    <xf numFmtId="0" fontId="21" fillId="3" borderId="16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15" xfId="0" applyFont="1" applyBorder="1" applyAlignment="1">
      <alignment horizontal="right" wrapText="1"/>
    </xf>
    <xf numFmtId="0" fontId="10" fillId="2" borderId="15" xfId="0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right" wrapText="1"/>
    </xf>
    <xf numFmtId="0" fontId="10" fillId="0" borderId="25" xfId="0" applyFont="1" applyBorder="1" applyAlignment="1">
      <alignment horizontal="left" wrapText="1"/>
    </xf>
    <xf numFmtId="0" fontId="10" fillId="2" borderId="26" xfId="0" applyFont="1" applyFill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center" wrapText="1"/>
    </xf>
    <xf numFmtId="0" fontId="9" fillId="4" borderId="17" xfId="0" applyFont="1" applyFill="1" applyBorder="1" applyAlignment="1">
      <alignment horizontal="left" wrapText="1"/>
    </xf>
    <xf numFmtId="1" fontId="9" fillId="4" borderId="18" xfId="0" applyNumberFormat="1" applyFont="1" applyFill="1" applyBorder="1" applyAlignment="1">
      <alignment horizontal="left" wrapText="1"/>
    </xf>
    <xf numFmtId="1" fontId="9" fillId="4" borderId="20" xfId="0" applyNumberFormat="1" applyFont="1" applyFill="1" applyBorder="1" applyAlignment="1">
      <alignment horizontal="left" wrapText="1"/>
    </xf>
    <xf numFmtId="0" fontId="9" fillId="3" borderId="17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right" wrapText="1"/>
    </xf>
    <xf numFmtId="0" fontId="9" fillId="4" borderId="17" xfId="0" applyFont="1" applyFill="1" applyBorder="1" applyAlignment="1">
      <alignment wrapText="1"/>
    </xf>
    <xf numFmtId="0" fontId="22" fillId="4" borderId="17" xfId="0" applyFont="1" applyFill="1" applyBorder="1" applyAlignment="1">
      <alignment horizontal="center" wrapText="1"/>
    </xf>
    <xf numFmtId="0" fontId="10" fillId="0" borderId="14" xfId="0" applyNumberFormat="1" applyFont="1" applyBorder="1" applyAlignment="1">
      <alignment horizontal="left" wrapText="1"/>
    </xf>
    <xf numFmtId="0" fontId="10" fillId="2" borderId="14" xfId="0" applyFont="1" applyFill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0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right" wrapText="1"/>
    </xf>
    <xf numFmtId="1" fontId="9" fillId="4" borderId="28" xfId="0" applyNumberFormat="1" applyFont="1" applyFill="1" applyBorder="1" applyAlignment="1">
      <alignment wrapText="1"/>
    </xf>
    <xf numFmtId="0" fontId="9" fillId="4" borderId="19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13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right" wrapText="1"/>
    </xf>
    <xf numFmtId="0" fontId="10" fillId="3" borderId="14" xfId="0" applyFont="1" applyFill="1" applyBorder="1" applyAlignment="1">
      <alignment wrapText="1"/>
    </xf>
    <xf numFmtId="0" fontId="15" fillId="3" borderId="1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right" wrapText="1"/>
    </xf>
    <xf numFmtId="0" fontId="10" fillId="0" borderId="29" xfId="0" applyFont="1" applyBorder="1" applyAlignment="1">
      <alignment horizontal="left" wrapText="1"/>
    </xf>
    <xf numFmtId="2" fontId="10" fillId="5" borderId="14" xfId="0" applyNumberFormat="1" applyFont="1" applyFill="1" applyBorder="1" applyAlignment="1">
      <alignment horizontal="right" wrapText="1"/>
    </xf>
    <xf numFmtId="0" fontId="10" fillId="2" borderId="13" xfId="0" applyFont="1" applyFill="1" applyBorder="1" applyAlignment="1">
      <alignment horizontal="left" vertical="top" wrapText="1"/>
    </xf>
    <xf numFmtId="0" fontId="20" fillId="3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right" wrapText="1"/>
    </xf>
    <xf numFmtId="0" fontId="20" fillId="0" borderId="14" xfId="0" applyFont="1" applyFill="1" applyBorder="1" applyAlignment="1">
      <alignment wrapText="1"/>
    </xf>
    <xf numFmtId="1" fontId="5" fillId="0" borderId="17" xfId="0" applyNumberFormat="1" applyFont="1" applyBorder="1" applyAlignment="1">
      <alignment horizontal="right" wrapText="1"/>
    </xf>
    <xf numFmtId="1" fontId="5" fillId="0" borderId="20" xfId="0" applyNumberFormat="1" applyFont="1" applyBorder="1" applyAlignment="1">
      <alignment horizontal="right" wrapText="1"/>
    </xf>
    <xf numFmtId="0" fontId="20" fillId="2" borderId="17" xfId="0" applyFont="1" applyFill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left" wrapText="1"/>
    </xf>
    <xf numFmtId="1" fontId="5" fillId="4" borderId="13" xfId="0" applyNumberFormat="1" applyFont="1" applyFill="1" applyBorder="1" applyAlignment="1">
      <alignment horizontal="right" wrapText="1"/>
    </xf>
    <xf numFmtId="1" fontId="5" fillId="4" borderId="19" xfId="0" applyNumberFormat="1" applyFont="1" applyFill="1" applyBorder="1" applyAlignment="1">
      <alignment horizontal="right" wrapText="1"/>
    </xf>
    <xf numFmtId="0" fontId="5" fillId="4" borderId="17" xfId="0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right" wrapText="1"/>
    </xf>
    <xf numFmtId="2" fontId="10" fillId="4" borderId="17" xfId="0" applyNumberFormat="1" applyFont="1" applyFill="1" applyBorder="1" applyAlignment="1">
      <alignment horizontal="right" wrapText="1"/>
    </xf>
    <xf numFmtId="2" fontId="5" fillId="4" borderId="17" xfId="0" applyNumberFormat="1" applyFont="1" applyFill="1" applyBorder="1" applyAlignment="1">
      <alignment horizontal="right" wrapText="1"/>
    </xf>
    <xf numFmtId="0" fontId="5" fillId="3" borderId="17" xfId="0" applyFont="1" applyFill="1" applyBorder="1" applyAlignment="1">
      <alignment wrapText="1"/>
    </xf>
    <xf numFmtId="0" fontId="6" fillId="4" borderId="17" xfId="0" applyFont="1" applyFill="1" applyBorder="1" applyAlignment="1">
      <alignment horizontal="center" wrapText="1"/>
    </xf>
    <xf numFmtId="1" fontId="5" fillId="0" borderId="14" xfId="0" applyNumberFormat="1" applyFont="1" applyBorder="1" applyAlignment="1">
      <alignment horizontal="right" wrapText="1"/>
    </xf>
    <xf numFmtId="0" fontId="5" fillId="3" borderId="23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right" wrapText="1"/>
    </xf>
    <xf numFmtId="2" fontId="5" fillId="0" borderId="27" xfId="0" applyNumberFormat="1" applyFont="1" applyFill="1" applyBorder="1" applyAlignment="1">
      <alignment horizontal="right" wrapText="1"/>
    </xf>
    <xf numFmtId="0" fontId="5" fillId="2" borderId="27" xfId="0" applyFont="1" applyFill="1" applyBorder="1" applyAlignment="1">
      <alignment wrapText="1"/>
    </xf>
    <xf numFmtId="0" fontId="5" fillId="3" borderId="27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center" wrapText="1"/>
    </xf>
    <xf numFmtId="0" fontId="23" fillId="0" borderId="0" xfId="0" applyFont="1"/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center" wrapText="1"/>
    </xf>
    <xf numFmtId="0" fontId="24" fillId="0" borderId="14" xfId="1" applyFont="1" applyFill="1" applyBorder="1" applyAlignment="1">
      <alignment horizontal="right" wrapText="1"/>
    </xf>
    <xf numFmtId="0" fontId="24" fillId="2" borderId="14" xfId="1" applyFont="1" applyFill="1" applyBorder="1" applyAlignment="1">
      <alignment horizontal="right" wrapText="1"/>
    </xf>
    <xf numFmtId="0" fontId="25" fillId="0" borderId="14" xfId="1" applyFont="1" applyFill="1" applyBorder="1" applyAlignment="1">
      <alignment horizontal="right" wrapText="1"/>
    </xf>
    <xf numFmtId="0" fontId="25" fillId="0" borderId="14" xfId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26" fillId="0" borderId="0" xfId="1" applyFont="1"/>
    <xf numFmtId="0" fontId="4" fillId="3" borderId="30" xfId="0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 wrapText="1"/>
    </xf>
    <xf numFmtId="0" fontId="25" fillId="3" borderId="14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wrapText="1"/>
    </xf>
    <xf numFmtId="0" fontId="24" fillId="0" borderId="0" xfId="1" applyFont="1" applyFill="1" applyBorder="1" applyAlignment="1">
      <alignment horizontal="right" vertical="top" wrapText="1"/>
    </xf>
    <xf numFmtId="0" fontId="24" fillId="2" borderId="0" xfId="1" applyFont="1" applyFill="1" applyBorder="1" applyAlignment="1">
      <alignment wrapText="1"/>
    </xf>
    <xf numFmtId="0" fontId="24" fillId="0" borderId="0" xfId="1" applyFont="1" applyFill="1" applyBorder="1" applyAlignment="1">
      <alignment horizontal="center" vertical="top" wrapText="1"/>
    </xf>
    <xf numFmtId="0" fontId="30" fillId="0" borderId="0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center" vertical="top" wrapText="1"/>
    </xf>
    <xf numFmtId="0" fontId="30" fillId="0" borderId="0" xfId="1" applyFont="1" applyFill="1" applyBorder="1" applyAlignment="1">
      <alignment horizontal="right" vertical="top" wrapText="1"/>
    </xf>
    <xf numFmtId="0" fontId="30" fillId="2" borderId="0" xfId="1" applyFont="1" applyFill="1" applyBorder="1" applyAlignment="1">
      <alignment wrapText="1"/>
    </xf>
    <xf numFmtId="0" fontId="30" fillId="0" borderId="0" xfId="1" applyFont="1" applyFill="1" applyBorder="1" applyAlignment="1">
      <alignment horizontal="center" wrapText="1"/>
    </xf>
    <xf numFmtId="0" fontId="27" fillId="0" borderId="0" xfId="1" applyFont="1" applyFill="1" applyBorder="1" applyAlignment="1"/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0" fontId="14" fillId="0" borderId="32" xfId="0" applyFont="1" applyBorder="1" applyAlignment="1">
      <alignment horizontal="left" vertical="center" textRotation="90" wrapText="1"/>
    </xf>
    <xf numFmtId="0" fontId="10" fillId="0" borderId="33" xfId="0" applyFont="1" applyBorder="1" applyAlignment="1">
      <alignment horizontal="left" wrapText="1"/>
    </xf>
    <xf numFmtId="0" fontId="10" fillId="3" borderId="34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right" wrapText="1"/>
    </xf>
    <xf numFmtId="0" fontId="10" fillId="3" borderId="14" xfId="0" applyFont="1" applyFill="1" applyBorder="1" applyAlignment="1">
      <alignment horizontal="left" wrapText="1"/>
    </xf>
    <xf numFmtId="0" fontId="15" fillId="3" borderId="35" xfId="0" applyFont="1" applyFill="1" applyBorder="1" applyAlignment="1">
      <alignment horizontal="left" wrapText="1"/>
    </xf>
    <xf numFmtId="0" fontId="18" fillId="3" borderId="35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right" wrapText="1"/>
    </xf>
    <xf numFmtId="0" fontId="15" fillId="3" borderId="16" xfId="0" applyFont="1" applyFill="1" applyBorder="1" applyAlignment="1">
      <alignment horizontal="left" wrapText="1"/>
    </xf>
    <xf numFmtId="0" fontId="18" fillId="3" borderId="1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right" wrapText="1"/>
    </xf>
    <xf numFmtId="0" fontId="10" fillId="2" borderId="14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right" wrapText="1"/>
    </xf>
    <xf numFmtId="0" fontId="10" fillId="0" borderId="31" xfId="0" applyFont="1" applyBorder="1" applyAlignment="1">
      <alignment horizontal="left" wrapText="1"/>
    </xf>
    <xf numFmtId="0" fontId="10" fillId="0" borderId="3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right" wrapText="1"/>
    </xf>
    <xf numFmtId="0" fontId="9" fillId="4" borderId="17" xfId="0" applyFont="1" applyFill="1" applyBorder="1" applyAlignment="1">
      <alignment horizontal="left" wrapText="1"/>
    </xf>
    <xf numFmtId="0" fontId="14" fillId="0" borderId="14" xfId="0" applyFont="1" applyBorder="1" applyAlignment="1">
      <alignment horizontal="left" vertical="center" textRotation="90" wrapText="1"/>
    </xf>
    <xf numFmtId="0" fontId="0" fillId="0" borderId="14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right" wrapText="1"/>
    </xf>
    <xf numFmtId="0" fontId="10" fillId="0" borderId="27" xfId="0" applyFont="1" applyBorder="1" applyAlignment="1">
      <alignment horizontal="right" wrapText="1"/>
    </xf>
    <xf numFmtId="0" fontId="10" fillId="2" borderId="27" xfId="0" applyFont="1" applyFill="1" applyBorder="1" applyAlignment="1">
      <alignment wrapText="1"/>
    </xf>
    <xf numFmtId="0" fontId="10" fillId="0" borderId="36" xfId="0" applyFont="1" applyBorder="1" applyAlignment="1">
      <alignment horizontal="left" wrapText="1"/>
    </xf>
    <xf numFmtId="0" fontId="15" fillId="0" borderId="36" xfId="0" applyFont="1" applyBorder="1" applyAlignment="1">
      <alignment horizontal="center" wrapText="1"/>
    </xf>
    <xf numFmtId="0" fontId="9" fillId="4" borderId="37" xfId="0" applyFont="1" applyFill="1" applyBorder="1" applyAlignment="1">
      <alignment wrapText="1"/>
    </xf>
    <xf numFmtId="0" fontId="14" fillId="0" borderId="38" xfId="0" applyFont="1" applyBorder="1" applyAlignment="1">
      <alignment horizontal="left" vertical="center" textRotation="90" wrapText="1"/>
    </xf>
    <xf numFmtId="0" fontId="10" fillId="0" borderId="1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right" wrapText="1"/>
    </xf>
    <xf numFmtId="0" fontId="15" fillId="0" borderId="8" xfId="0" applyFont="1" applyBorder="1" applyAlignment="1">
      <alignment horizontal="right" wrapText="1"/>
    </xf>
    <xf numFmtId="0" fontId="15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5" fillId="0" borderId="35" xfId="0" applyFont="1" applyBorder="1" applyAlignment="1">
      <alignment horizontal="center" wrapText="1"/>
    </xf>
    <xf numFmtId="0" fontId="10" fillId="0" borderId="35" xfId="0" applyFont="1" applyBorder="1" applyAlignment="1">
      <alignment horizontal="left" wrapText="1"/>
    </xf>
    <xf numFmtId="0" fontId="10" fillId="0" borderId="27" xfId="0" applyFont="1" applyFill="1" applyBorder="1" applyAlignment="1">
      <alignment wrapText="1"/>
    </xf>
    <xf numFmtId="0" fontId="10" fillId="2" borderId="27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2" borderId="17" xfId="0" applyFont="1" applyFill="1" applyBorder="1" applyAlignment="1">
      <alignment horizontal="right" wrapText="1"/>
    </xf>
    <xf numFmtId="0" fontId="15" fillId="0" borderId="29" xfId="0" applyFont="1" applyBorder="1" applyAlignment="1">
      <alignment horizontal="center" wrapText="1"/>
    </xf>
    <xf numFmtId="0" fontId="10" fillId="0" borderId="17" xfId="0" applyFont="1" applyBorder="1" applyAlignment="1">
      <alignment horizontal="right" wrapText="1"/>
    </xf>
    <xf numFmtId="0" fontId="10" fillId="5" borderId="14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wrapText="1"/>
    </xf>
    <xf numFmtId="0" fontId="5" fillId="4" borderId="13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0" fillId="3" borderId="39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 wrapText="1"/>
    </xf>
    <xf numFmtId="1" fontId="28" fillId="3" borderId="14" xfId="1" applyNumberFormat="1" applyFont="1" applyFill="1" applyBorder="1" applyAlignment="1">
      <alignment horizontal="left" wrapText="1"/>
    </xf>
    <xf numFmtId="0" fontId="24" fillId="0" borderId="40" xfId="1" applyFont="1" applyFill="1" applyBorder="1" applyAlignment="1">
      <alignment horizontal="center" vertical="top" wrapText="1"/>
    </xf>
    <xf numFmtId="0" fontId="24" fillId="0" borderId="25" xfId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20" fillId="2" borderId="27" xfId="0" applyFont="1" applyFill="1" applyBorder="1" applyAlignment="1">
      <alignment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57</xdr:row>
      <xdr:rowOff>0</xdr:rowOff>
    </xdr:from>
    <xdr:to>
      <xdr:col>2</xdr:col>
      <xdr:colOff>342900</xdr:colOff>
      <xdr:row>57</xdr:row>
      <xdr:rowOff>266700</xdr:rowOff>
    </xdr:to>
    <xdr:sp macro="" textlink="">
      <xdr:nvSpPr>
        <xdr:cNvPr id="1045" name="pole tekstowe 1"/>
        <xdr:cNvSpPr txBox="1">
          <a:spLocks noChangeArrowheads="1"/>
        </xdr:cNvSpPr>
      </xdr:nvSpPr>
      <xdr:spPr bwMode="auto">
        <a:xfrm>
          <a:off x="1752600" y="62407800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93</xdr:row>
      <xdr:rowOff>152400</xdr:rowOff>
    </xdr:from>
    <xdr:to>
      <xdr:col>2</xdr:col>
      <xdr:colOff>342900</xdr:colOff>
      <xdr:row>93</xdr:row>
      <xdr:rowOff>419100</xdr:rowOff>
    </xdr:to>
    <xdr:sp macro="" textlink="">
      <xdr:nvSpPr>
        <xdr:cNvPr id="1046" name="pole tekstowe 2"/>
        <xdr:cNvSpPr txBox="1">
          <a:spLocks noChangeArrowheads="1"/>
        </xdr:cNvSpPr>
      </xdr:nvSpPr>
      <xdr:spPr bwMode="auto">
        <a:xfrm>
          <a:off x="1752600" y="87744300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zoomScale="70" zoomScaleNormal="70" zoomScaleSheetLayoutView="75" workbookViewId="0">
      <selection activeCell="R4" sqref="R4:R5"/>
    </sheetView>
  </sheetViews>
  <sheetFormatPr defaultRowHeight="12.75"/>
  <cols>
    <col min="1" max="1" width="11.5703125" customWidth="1"/>
    <col min="2" max="2" width="12.140625" style="1" customWidth="1"/>
    <col min="3" max="3" width="12.28515625" style="1" customWidth="1"/>
    <col min="4" max="8" width="8.28515625" style="2" customWidth="1"/>
    <col min="9" max="9" width="13.28515625" style="1" customWidth="1"/>
    <col min="10" max="10" width="6.140625" style="1" customWidth="1"/>
    <col min="11" max="11" width="11.7109375" style="1" customWidth="1"/>
    <col min="12" max="12" width="11.28515625" style="1" customWidth="1"/>
    <col min="13" max="13" width="7.140625" style="3" customWidth="1"/>
    <col min="14" max="14" width="8.5703125" style="1" customWidth="1"/>
    <col min="15" max="15" width="8.7109375" style="1" customWidth="1"/>
    <col min="16" max="16" width="8.28515625" style="1" customWidth="1"/>
    <col min="17" max="17" width="10.42578125" style="3" customWidth="1"/>
    <col min="18" max="18" width="17.42578125" style="4" customWidth="1"/>
    <col min="19" max="19" width="14.28515625" style="1" customWidth="1"/>
    <col min="20" max="20" width="27.7109375" style="5" customWidth="1"/>
    <col min="21" max="21" width="10" customWidth="1"/>
    <col min="23" max="23" width="15.28515625" customWidth="1"/>
    <col min="24" max="24" width="6.7109375" customWidth="1"/>
    <col min="27" max="27" width="28.140625" customWidth="1"/>
    <col min="29" max="29" width="27" customWidth="1"/>
  </cols>
  <sheetData>
    <row r="1" spans="1:31" ht="55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6"/>
    </row>
    <row r="2" spans="1:31" s="8" customFormat="1" ht="57.75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7"/>
    </row>
    <row r="3" spans="1:31" s="10" customFormat="1" ht="26.45" customHeight="1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9"/>
    </row>
    <row r="4" spans="1:31" s="10" customFormat="1" ht="40.5" customHeight="1">
      <c r="A4" s="183"/>
      <c r="B4" s="183"/>
      <c r="C4" s="183"/>
      <c r="D4" s="184" t="s">
        <v>3</v>
      </c>
      <c r="E4" s="184"/>
      <c r="F4" s="184"/>
      <c r="G4" s="184"/>
      <c r="H4" s="184"/>
      <c r="I4" s="185" t="s">
        <v>4</v>
      </c>
      <c r="J4" s="186" t="s">
        <v>5</v>
      </c>
      <c r="K4" s="185" t="s">
        <v>6</v>
      </c>
      <c r="L4" s="187" t="s">
        <v>7</v>
      </c>
      <c r="M4" s="184" t="s">
        <v>8</v>
      </c>
      <c r="N4" s="184"/>
      <c r="O4" s="184"/>
      <c r="P4" s="184"/>
      <c r="Q4" s="184"/>
      <c r="R4" s="188" t="s">
        <v>9</v>
      </c>
      <c r="S4" s="189" t="s">
        <v>10</v>
      </c>
      <c r="T4" s="12"/>
    </row>
    <row r="5" spans="1:31" ht="122.25" customHeight="1">
      <c r="A5" s="13" t="s">
        <v>11</v>
      </c>
      <c r="B5" s="185" t="s">
        <v>12</v>
      </c>
      <c r="C5" s="185"/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85"/>
      <c r="J5" s="186"/>
      <c r="K5" s="185"/>
      <c r="L5" s="187"/>
      <c r="M5" s="14" t="s">
        <v>18</v>
      </c>
      <c r="N5" s="11" t="s">
        <v>14</v>
      </c>
      <c r="O5" s="11" t="s">
        <v>15</v>
      </c>
      <c r="P5" s="11" t="s">
        <v>16</v>
      </c>
      <c r="Q5" s="14" t="s">
        <v>17</v>
      </c>
      <c r="R5" s="188"/>
      <c r="S5" s="189"/>
      <c r="T5" s="12" t="s">
        <v>10</v>
      </c>
      <c r="V5" s="15"/>
      <c r="W5" s="15"/>
      <c r="X5" s="16"/>
      <c r="Y5" s="17"/>
      <c r="Z5" s="18"/>
      <c r="AA5" s="19"/>
      <c r="AB5" s="19"/>
      <c r="AC5" s="20"/>
      <c r="AD5" s="21"/>
      <c r="AE5" s="22"/>
    </row>
    <row r="6" spans="1:31" s="34" customFormat="1" ht="63.75" customHeight="1">
      <c r="A6" s="190" t="s">
        <v>19</v>
      </c>
      <c r="B6" s="191" t="s">
        <v>20</v>
      </c>
      <c r="C6" s="191"/>
      <c r="D6" s="23" t="s">
        <v>21</v>
      </c>
      <c r="E6" s="23"/>
      <c r="F6" s="23"/>
      <c r="G6" s="23"/>
      <c r="H6" s="23"/>
      <c r="I6" s="24" t="s">
        <v>22</v>
      </c>
      <c r="J6" s="25" t="s">
        <v>23</v>
      </c>
      <c r="K6" s="26">
        <v>60</v>
      </c>
      <c r="L6" s="27" t="s">
        <v>24</v>
      </c>
      <c r="M6" s="28">
        <v>60</v>
      </c>
      <c r="N6" s="28"/>
      <c r="O6" s="28"/>
      <c r="P6" s="28"/>
      <c r="Q6" s="26"/>
      <c r="R6" s="29"/>
      <c r="S6" s="30" t="s">
        <v>25</v>
      </c>
      <c r="T6" s="31" t="s">
        <v>26</v>
      </c>
      <c r="U6" s="32"/>
      <c r="V6" s="32"/>
      <c r="W6" s="33"/>
      <c r="Z6" s="35"/>
      <c r="AA6" s="33"/>
    </row>
    <row r="7" spans="1:31" s="34" customFormat="1" ht="75" customHeight="1">
      <c r="A7" s="190"/>
      <c r="B7" s="192" t="s">
        <v>27</v>
      </c>
      <c r="C7" s="193" t="s">
        <v>28</v>
      </c>
      <c r="D7" s="193" t="s">
        <v>29</v>
      </c>
      <c r="E7" s="193" t="s">
        <v>30</v>
      </c>
      <c r="F7" s="193" t="s">
        <v>31</v>
      </c>
      <c r="G7" s="193"/>
      <c r="H7" s="193"/>
      <c r="I7" s="193" t="s">
        <v>32</v>
      </c>
      <c r="J7" s="36"/>
      <c r="K7" s="194">
        <v>152</v>
      </c>
      <c r="L7" s="193" t="s">
        <v>33</v>
      </c>
      <c r="M7" s="194">
        <v>60</v>
      </c>
      <c r="N7" s="202">
        <v>60</v>
      </c>
      <c r="O7" s="202">
        <v>32</v>
      </c>
      <c r="P7" s="194"/>
      <c r="Q7" s="194"/>
      <c r="R7" s="37"/>
      <c r="S7" s="196" t="s">
        <v>34</v>
      </c>
      <c r="T7" s="197" t="s">
        <v>35</v>
      </c>
      <c r="U7" s="32"/>
      <c r="V7" s="32"/>
      <c r="W7" s="33"/>
      <c r="Z7" s="35"/>
      <c r="AA7" s="33"/>
    </row>
    <row r="8" spans="1:31" s="34" customFormat="1" ht="75" customHeight="1">
      <c r="A8" s="190"/>
      <c r="B8" s="192"/>
      <c r="C8" s="193"/>
      <c r="D8" s="193"/>
      <c r="E8" s="193"/>
      <c r="F8" s="193"/>
      <c r="G8" s="193"/>
      <c r="H8" s="193"/>
      <c r="I8" s="193"/>
      <c r="J8" s="38"/>
      <c r="K8" s="194"/>
      <c r="L8" s="193"/>
      <c r="M8" s="194"/>
      <c r="N8" s="202"/>
      <c r="O8" s="202"/>
      <c r="P8" s="194"/>
      <c r="Q8" s="194"/>
      <c r="R8" s="37"/>
      <c r="S8" s="196"/>
      <c r="T8" s="197"/>
      <c r="U8" s="32"/>
      <c r="V8" s="32"/>
      <c r="W8" s="33"/>
      <c r="Z8" s="35"/>
      <c r="AA8" s="33"/>
    </row>
    <row r="9" spans="1:31" s="34" customFormat="1" ht="75" customHeight="1">
      <c r="A9" s="190"/>
      <c r="B9" s="192"/>
      <c r="C9" s="193"/>
      <c r="D9" s="193"/>
      <c r="E9" s="193"/>
      <c r="F9" s="193"/>
      <c r="G9" s="193"/>
      <c r="H9" s="193"/>
      <c r="I9" s="193"/>
      <c r="J9" s="38"/>
      <c r="K9" s="194"/>
      <c r="L9" s="193"/>
      <c r="M9" s="194"/>
      <c r="N9" s="202"/>
      <c r="O9" s="202"/>
      <c r="P9" s="194"/>
      <c r="Q9" s="194"/>
      <c r="R9" s="37"/>
      <c r="S9" s="196"/>
      <c r="T9" s="197"/>
      <c r="U9" s="32"/>
      <c r="V9" s="32"/>
      <c r="W9" s="33"/>
      <c r="Z9" s="35"/>
      <c r="AA9" s="33"/>
    </row>
    <row r="10" spans="1:31" s="34" customFormat="1" ht="75" customHeight="1">
      <c r="A10" s="190"/>
      <c r="B10" s="192"/>
      <c r="C10" s="195" t="s">
        <v>36</v>
      </c>
      <c r="D10" s="195" t="s">
        <v>37</v>
      </c>
      <c r="E10" s="195" t="s">
        <v>38</v>
      </c>
      <c r="F10" s="195" t="s">
        <v>39</v>
      </c>
      <c r="G10" s="195"/>
      <c r="H10" s="195"/>
      <c r="I10" s="195" t="s">
        <v>32</v>
      </c>
      <c r="J10" s="38"/>
      <c r="K10" s="194"/>
      <c r="L10" s="195" t="s">
        <v>33</v>
      </c>
      <c r="M10" s="194"/>
      <c r="N10" s="202"/>
      <c r="O10" s="202"/>
      <c r="P10" s="198"/>
      <c r="Q10" s="198"/>
      <c r="R10" s="41"/>
      <c r="S10" s="199" t="s">
        <v>40</v>
      </c>
      <c r="T10" s="200" t="s">
        <v>41</v>
      </c>
      <c r="U10" s="32"/>
      <c r="V10" s="32"/>
      <c r="W10" s="33"/>
      <c r="Z10" s="35"/>
      <c r="AA10" s="33"/>
    </row>
    <row r="11" spans="1:31" s="34" customFormat="1" ht="75" customHeight="1">
      <c r="A11" s="190"/>
      <c r="B11" s="192"/>
      <c r="C11" s="195"/>
      <c r="D11" s="195"/>
      <c r="E11" s="195"/>
      <c r="F11" s="195"/>
      <c r="G11" s="195"/>
      <c r="H11" s="195"/>
      <c r="I11" s="195"/>
      <c r="J11" s="38"/>
      <c r="K11" s="194"/>
      <c r="L11" s="195"/>
      <c r="M11" s="194"/>
      <c r="N11" s="202"/>
      <c r="O11" s="202"/>
      <c r="P11" s="198"/>
      <c r="Q11" s="198"/>
      <c r="R11" s="41"/>
      <c r="S11" s="199"/>
      <c r="T11" s="200"/>
      <c r="U11" s="32"/>
      <c r="V11" s="32"/>
      <c r="W11" s="33"/>
      <c r="Z11" s="35"/>
      <c r="AA11" s="33"/>
    </row>
    <row r="12" spans="1:31" s="34" customFormat="1" ht="75" customHeight="1">
      <c r="A12" s="190"/>
      <c r="B12" s="192"/>
      <c r="C12" s="195"/>
      <c r="D12" s="195"/>
      <c r="E12" s="195"/>
      <c r="F12" s="195"/>
      <c r="G12" s="195"/>
      <c r="H12" s="195"/>
      <c r="I12" s="195"/>
      <c r="J12" s="38"/>
      <c r="K12" s="194"/>
      <c r="L12" s="195"/>
      <c r="M12" s="194"/>
      <c r="N12" s="202"/>
      <c r="O12" s="202"/>
      <c r="P12" s="198"/>
      <c r="Q12" s="198"/>
      <c r="R12" s="41"/>
      <c r="S12" s="199"/>
      <c r="T12" s="200"/>
      <c r="U12" s="32"/>
      <c r="V12" s="32"/>
      <c r="W12" s="33"/>
      <c r="Z12" s="35"/>
      <c r="AA12" s="33"/>
    </row>
    <row r="13" spans="1:31" s="34" customFormat="1" ht="75" customHeight="1">
      <c r="A13" s="190"/>
      <c r="B13" s="192"/>
      <c r="C13" s="195" t="s">
        <v>42</v>
      </c>
      <c r="D13" s="195" t="s">
        <v>43</v>
      </c>
      <c r="E13" s="195" t="s">
        <v>44</v>
      </c>
      <c r="F13" s="195" t="s">
        <v>45</v>
      </c>
      <c r="G13" s="195"/>
      <c r="H13" s="195"/>
      <c r="I13" s="195" t="s">
        <v>32</v>
      </c>
      <c r="J13" s="42"/>
      <c r="K13" s="194"/>
      <c r="L13" s="195" t="s">
        <v>33</v>
      </c>
      <c r="M13" s="194"/>
      <c r="N13" s="202"/>
      <c r="O13" s="202"/>
      <c r="P13" s="198"/>
      <c r="Q13" s="198"/>
      <c r="R13" s="41"/>
      <c r="S13" s="199" t="s">
        <v>46</v>
      </c>
      <c r="T13" s="200" t="s">
        <v>47</v>
      </c>
      <c r="U13" s="32"/>
      <c r="V13" s="32"/>
      <c r="W13" s="33"/>
      <c r="Z13" s="35"/>
      <c r="AA13" s="33"/>
    </row>
    <row r="14" spans="1:31" s="34" customFormat="1" ht="75" customHeight="1">
      <c r="A14" s="190"/>
      <c r="B14" s="192"/>
      <c r="C14" s="195"/>
      <c r="D14" s="195"/>
      <c r="E14" s="195"/>
      <c r="F14" s="195"/>
      <c r="G14" s="195"/>
      <c r="H14" s="195"/>
      <c r="I14" s="195"/>
      <c r="J14" s="42"/>
      <c r="K14" s="194"/>
      <c r="L14" s="195"/>
      <c r="M14" s="194"/>
      <c r="N14" s="202"/>
      <c r="O14" s="202"/>
      <c r="P14" s="198"/>
      <c r="Q14" s="198"/>
      <c r="R14" s="41"/>
      <c r="S14" s="199"/>
      <c r="T14" s="200"/>
      <c r="U14" s="32"/>
      <c r="V14" s="32"/>
      <c r="W14" s="33"/>
      <c r="Z14" s="35"/>
      <c r="AA14" s="33"/>
    </row>
    <row r="15" spans="1:31" s="34" customFormat="1" ht="75" customHeight="1">
      <c r="A15" s="190"/>
      <c r="B15" s="192"/>
      <c r="C15" s="195"/>
      <c r="D15" s="195"/>
      <c r="E15" s="195"/>
      <c r="F15" s="195"/>
      <c r="G15" s="195"/>
      <c r="H15" s="195"/>
      <c r="I15" s="195"/>
      <c r="J15" s="42"/>
      <c r="K15" s="194"/>
      <c r="L15" s="195"/>
      <c r="M15" s="194"/>
      <c r="N15" s="202"/>
      <c r="O15" s="202"/>
      <c r="P15" s="198"/>
      <c r="Q15" s="198"/>
      <c r="R15" s="41"/>
      <c r="S15" s="199"/>
      <c r="T15" s="200"/>
      <c r="U15" s="32"/>
      <c r="V15" s="32"/>
      <c r="W15" s="33"/>
      <c r="Z15" s="35"/>
      <c r="AA15" s="33"/>
    </row>
    <row r="16" spans="1:31" s="34" customFormat="1" ht="41.25" customHeight="1">
      <c r="A16" s="190"/>
      <c r="B16" s="192"/>
      <c r="C16" s="195" t="s">
        <v>48</v>
      </c>
      <c r="D16" s="195" t="s">
        <v>49</v>
      </c>
      <c r="E16" s="195" t="s">
        <v>50</v>
      </c>
      <c r="F16" s="195" t="s">
        <v>51</v>
      </c>
      <c r="G16" s="195"/>
      <c r="H16" s="195"/>
      <c r="I16" s="195" t="s">
        <v>32</v>
      </c>
      <c r="J16" s="42"/>
      <c r="K16" s="194"/>
      <c r="L16" s="195" t="s">
        <v>33</v>
      </c>
      <c r="M16" s="194"/>
      <c r="N16" s="202"/>
      <c r="O16" s="202"/>
      <c r="P16" s="198"/>
      <c r="Q16" s="198"/>
      <c r="R16" s="41"/>
      <c r="S16" s="201" t="s">
        <v>52</v>
      </c>
      <c r="T16" s="200" t="s">
        <v>53</v>
      </c>
      <c r="U16" s="32"/>
      <c r="V16" s="32"/>
      <c r="W16" s="33"/>
      <c r="Z16" s="35"/>
      <c r="AA16" s="33"/>
    </row>
    <row r="17" spans="1:27" s="34" customFormat="1" ht="46.5" customHeight="1">
      <c r="A17" s="190"/>
      <c r="B17" s="192"/>
      <c r="C17" s="195"/>
      <c r="D17" s="195"/>
      <c r="E17" s="195"/>
      <c r="F17" s="195"/>
      <c r="G17" s="195"/>
      <c r="H17" s="195"/>
      <c r="I17" s="195"/>
      <c r="J17" s="42"/>
      <c r="K17" s="194"/>
      <c r="L17" s="195"/>
      <c r="M17" s="194"/>
      <c r="N17" s="202"/>
      <c r="O17" s="202"/>
      <c r="P17" s="198"/>
      <c r="Q17" s="198"/>
      <c r="R17" s="41"/>
      <c r="S17" s="201"/>
      <c r="T17" s="200"/>
      <c r="U17" s="32"/>
      <c r="V17" s="32"/>
      <c r="W17" s="33"/>
      <c r="Z17" s="35"/>
      <c r="AA17" s="33"/>
    </row>
    <row r="18" spans="1:27" s="34" customFormat="1" ht="44.25" customHeight="1">
      <c r="A18" s="190"/>
      <c r="B18" s="192"/>
      <c r="C18" s="195"/>
      <c r="D18" s="195"/>
      <c r="E18" s="195"/>
      <c r="F18" s="195"/>
      <c r="G18" s="195"/>
      <c r="H18" s="195"/>
      <c r="I18" s="195"/>
      <c r="J18" s="42"/>
      <c r="K18" s="194"/>
      <c r="L18" s="195"/>
      <c r="M18" s="194"/>
      <c r="N18" s="202"/>
      <c r="O18" s="202"/>
      <c r="P18" s="198"/>
      <c r="Q18" s="198"/>
      <c r="R18" s="41"/>
      <c r="S18" s="201"/>
      <c r="T18" s="200"/>
      <c r="U18" s="32"/>
      <c r="V18" s="32"/>
      <c r="W18" s="33"/>
      <c r="Z18" s="35"/>
      <c r="AA18" s="33"/>
    </row>
    <row r="19" spans="1:27" s="34" customFormat="1" ht="75" customHeight="1">
      <c r="A19" s="190"/>
      <c r="B19" s="192"/>
      <c r="C19" s="195" t="s">
        <v>54</v>
      </c>
      <c r="D19" s="195" t="s">
        <v>55</v>
      </c>
      <c r="E19" s="195" t="s">
        <v>56</v>
      </c>
      <c r="F19" s="195" t="s">
        <v>57</v>
      </c>
      <c r="G19" s="195"/>
      <c r="H19" s="195"/>
      <c r="I19" s="195" t="s">
        <v>32</v>
      </c>
      <c r="J19" s="42"/>
      <c r="K19" s="194"/>
      <c r="L19" s="195" t="s">
        <v>33</v>
      </c>
      <c r="M19" s="194"/>
      <c r="N19" s="202"/>
      <c r="O19" s="202"/>
      <c r="P19" s="198"/>
      <c r="Q19" s="198"/>
      <c r="R19" s="41"/>
      <c r="S19" s="201" t="s">
        <v>58</v>
      </c>
      <c r="T19" s="200" t="s">
        <v>59</v>
      </c>
      <c r="U19" s="32"/>
      <c r="V19" s="32"/>
      <c r="W19" s="33"/>
      <c r="Z19" s="35"/>
      <c r="AA19" s="33"/>
    </row>
    <row r="20" spans="1:27" s="34" customFormat="1" ht="75" customHeight="1">
      <c r="A20" s="190"/>
      <c r="B20" s="192"/>
      <c r="C20" s="195"/>
      <c r="D20" s="195"/>
      <c r="E20" s="195"/>
      <c r="F20" s="195"/>
      <c r="G20" s="195"/>
      <c r="H20" s="195"/>
      <c r="I20" s="195"/>
      <c r="J20" s="42"/>
      <c r="K20" s="194"/>
      <c r="L20" s="195"/>
      <c r="M20" s="194"/>
      <c r="N20" s="202"/>
      <c r="O20" s="202"/>
      <c r="P20" s="198"/>
      <c r="Q20" s="198"/>
      <c r="R20" s="41"/>
      <c r="S20" s="201"/>
      <c r="T20" s="200"/>
      <c r="U20" s="32"/>
      <c r="V20" s="32"/>
      <c r="W20" s="33"/>
      <c r="Z20" s="35"/>
      <c r="AA20" s="33"/>
    </row>
    <row r="21" spans="1:27" s="34" customFormat="1" ht="75" customHeight="1">
      <c r="A21" s="190"/>
      <c r="B21" s="192"/>
      <c r="C21" s="195"/>
      <c r="D21" s="195"/>
      <c r="E21" s="195"/>
      <c r="F21" s="195"/>
      <c r="G21" s="195"/>
      <c r="H21" s="195"/>
      <c r="I21" s="195"/>
      <c r="J21" s="44">
        <v>5</v>
      </c>
      <c r="K21" s="194"/>
      <c r="L21" s="195"/>
      <c r="M21" s="194"/>
      <c r="N21" s="202"/>
      <c r="O21" s="202"/>
      <c r="P21" s="198"/>
      <c r="Q21" s="198"/>
      <c r="R21" s="41"/>
      <c r="S21" s="201"/>
      <c r="T21" s="200"/>
      <c r="U21" s="32"/>
      <c r="V21" s="32"/>
      <c r="W21" s="33"/>
      <c r="Z21" s="35"/>
      <c r="AA21" s="33"/>
    </row>
    <row r="22" spans="1:27" s="34" customFormat="1" ht="39.75" customHeight="1">
      <c r="A22" s="190"/>
      <c r="B22" s="203" t="s">
        <v>60</v>
      </c>
      <c r="C22" s="203"/>
      <c r="D22" s="204"/>
      <c r="E22" s="204"/>
      <c r="F22" s="204"/>
      <c r="G22" s="204"/>
      <c r="H22" s="204"/>
      <c r="I22" s="204" t="s">
        <v>61</v>
      </c>
      <c r="J22" s="205">
        <v>2</v>
      </c>
      <c r="K22" s="205">
        <v>60</v>
      </c>
      <c r="L22" s="204" t="s">
        <v>33</v>
      </c>
      <c r="M22" s="205">
        <v>64</v>
      </c>
      <c r="N22" s="205"/>
      <c r="O22" s="205"/>
      <c r="P22" s="205"/>
      <c r="Q22" s="205"/>
      <c r="R22" s="206"/>
      <c r="S22" s="207" t="s">
        <v>62</v>
      </c>
      <c r="T22" s="208" t="s">
        <v>63</v>
      </c>
      <c r="U22" s="32"/>
      <c r="V22" s="32"/>
      <c r="W22" s="33"/>
      <c r="Z22" s="35"/>
      <c r="AA22" s="33"/>
    </row>
    <row r="23" spans="1:27" s="34" customFormat="1" ht="16.899999999999999" customHeight="1">
      <c r="A23" s="190"/>
      <c r="B23" s="203"/>
      <c r="C23" s="203"/>
      <c r="D23" s="204"/>
      <c r="E23" s="204"/>
      <c r="F23" s="204"/>
      <c r="G23" s="204"/>
      <c r="H23" s="204"/>
      <c r="I23" s="204"/>
      <c r="J23" s="205"/>
      <c r="K23" s="205"/>
      <c r="L23" s="204"/>
      <c r="M23" s="205"/>
      <c r="N23" s="205"/>
      <c r="O23" s="205"/>
      <c r="P23" s="205"/>
      <c r="Q23" s="205"/>
      <c r="R23" s="206"/>
      <c r="S23" s="207"/>
      <c r="T23" s="208"/>
      <c r="U23" s="32"/>
      <c r="V23" s="32"/>
      <c r="W23" s="33"/>
      <c r="Z23" s="35"/>
      <c r="AA23" s="33"/>
    </row>
    <row r="24" spans="1:27" s="34" customFormat="1" ht="129.75" customHeight="1">
      <c r="A24" s="190"/>
      <c r="B24" s="209" t="s">
        <v>64</v>
      </c>
      <c r="C24" s="209"/>
      <c r="D24" s="39"/>
      <c r="E24" s="39" t="s">
        <v>65</v>
      </c>
      <c r="F24" s="39"/>
      <c r="G24" s="39"/>
      <c r="H24" s="39"/>
      <c r="I24" s="39" t="s">
        <v>66</v>
      </c>
      <c r="J24" s="40">
        <v>4</v>
      </c>
      <c r="K24" s="40">
        <v>60</v>
      </c>
      <c r="L24" s="49" t="s">
        <v>67</v>
      </c>
      <c r="M24" s="50"/>
      <c r="N24" s="50">
        <v>64</v>
      </c>
      <c r="O24" s="50"/>
      <c r="P24" s="50"/>
      <c r="Q24" s="40"/>
      <c r="R24" s="41"/>
      <c r="S24" s="43" t="s">
        <v>68</v>
      </c>
      <c r="T24" s="51" t="s">
        <v>69</v>
      </c>
      <c r="U24" s="32"/>
      <c r="V24" s="32"/>
      <c r="W24" s="33"/>
      <c r="Z24" s="35"/>
      <c r="AA24" s="33"/>
    </row>
    <row r="25" spans="1:27" s="34" customFormat="1" ht="67.5" customHeight="1">
      <c r="A25" s="190"/>
      <c r="B25" s="209" t="s">
        <v>70</v>
      </c>
      <c r="C25" s="209"/>
      <c r="D25" s="39"/>
      <c r="E25" s="39" t="s">
        <v>71</v>
      </c>
      <c r="F25" s="39"/>
      <c r="G25" s="39"/>
      <c r="H25" s="39"/>
      <c r="I25" s="39" t="s">
        <v>72</v>
      </c>
      <c r="J25" s="40">
        <v>4</v>
      </c>
      <c r="K25" s="40">
        <v>60</v>
      </c>
      <c r="L25" s="49" t="s">
        <v>67</v>
      </c>
      <c r="M25" s="50"/>
      <c r="N25" s="50">
        <v>75</v>
      </c>
      <c r="O25" s="50"/>
      <c r="P25" s="50"/>
      <c r="Q25" s="40"/>
      <c r="R25" s="41"/>
      <c r="S25" s="43" t="s">
        <v>73</v>
      </c>
      <c r="T25" s="51" t="s">
        <v>74</v>
      </c>
      <c r="U25" s="32"/>
      <c r="V25" s="32"/>
      <c r="W25" s="33"/>
      <c r="Z25" s="35"/>
      <c r="AA25" s="33"/>
    </row>
    <row r="26" spans="1:27" s="34" customFormat="1" ht="66" customHeight="1">
      <c r="A26" s="190"/>
      <c r="B26" s="209" t="s">
        <v>75</v>
      </c>
      <c r="C26" s="209"/>
      <c r="D26" s="39"/>
      <c r="E26" s="39" t="s">
        <v>76</v>
      </c>
      <c r="F26" s="39"/>
      <c r="G26" s="39"/>
      <c r="H26" s="39"/>
      <c r="I26" s="39" t="s">
        <v>77</v>
      </c>
      <c r="J26" s="40">
        <v>2</v>
      </c>
      <c r="K26" s="40">
        <v>60</v>
      </c>
      <c r="L26" s="49" t="s">
        <v>67</v>
      </c>
      <c r="M26" s="50"/>
      <c r="N26" s="50">
        <v>76</v>
      </c>
      <c r="O26" s="50"/>
      <c r="P26" s="50"/>
      <c r="Q26" s="40"/>
      <c r="R26" s="41"/>
      <c r="S26" s="43" t="s">
        <v>78</v>
      </c>
      <c r="T26" s="51" t="s">
        <v>79</v>
      </c>
      <c r="U26" s="32"/>
      <c r="V26" s="32"/>
      <c r="W26" s="33"/>
      <c r="Z26" s="35"/>
      <c r="AA26" s="33"/>
    </row>
    <row r="27" spans="1:27" s="34" customFormat="1" ht="32.25" customHeight="1">
      <c r="A27" s="190"/>
      <c r="B27" s="210" t="s">
        <v>80</v>
      </c>
      <c r="C27" s="210"/>
      <c r="D27" s="211"/>
      <c r="E27" s="211" t="s">
        <v>81</v>
      </c>
      <c r="F27" s="211" t="s">
        <v>82</v>
      </c>
      <c r="G27" s="211" t="s">
        <v>83</v>
      </c>
      <c r="H27" s="211"/>
      <c r="I27" s="213" t="s">
        <v>84</v>
      </c>
      <c r="J27" s="212">
        <v>6</v>
      </c>
      <c r="K27" s="212">
        <v>92</v>
      </c>
      <c r="L27" s="211" t="s">
        <v>67</v>
      </c>
      <c r="M27" s="212"/>
      <c r="N27" s="212">
        <v>74</v>
      </c>
      <c r="O27" s="212">
        <v>74</v>
      </c>
      <c r="P27" s="212">
        <v>74</v>
      </c>
      <c r="Q27" s="212"/>
      <c r="R27" s="214"/>
      <c r="S27" s="215" t="s">
        <v>85</v>
      </c>
      <c r="T27" s="216" t="s">
        <v>86</v>
      </c>
      <c r="U27" s="32"/>
      <c r="V27" s="32"/>
      <c r="W27" s="33"/>
      <c r="Z27" s="35"/>
      <c r="AA27" s="33"/>
    </row>
    <row r="28" spans="1:27" s="34" customFormat="1" ht="36" customHeight="1">
      <c r="A28" s="190"/>
      <c r="B28" s="210"/>
      <c r="C28" s="210"/>
      <c r="D28" s="211"/>
      <c r="E28" s="211"/>
      <c r="F28" s="211"/>
      <c r="G28" s="211"/>
      <c r="H28" s="211"/>
      <c r="I28" s="213"/>
      <c r="J28" s="212"/>
      <c r="K28" s="212"/>
      <c r="L28" s="211"/>
      <c r="M28" s="212"/>
      <c r="N28" s="212"/>
      <c r="O28" s="212"/>
      <c r="P28" s="212"/>
      <c r="Q28" s="212"/>
      <c r="R28" s="214"/>
      <c r="S28" s="215"/>
      <c r="T28" s="216"/>
      <c r="U28" s="32"/>
      <c r="V28" s="32"/>
      <c r="W28" s="33"/>
      <c r="Z28" s="35"/>
      <c r="AA28" s="33"/>
    </row>
    <row r="29" spans="1:27" s="34" customFormat="1" ht="57.75" customHeight="1">
      <c r="A29" s="190"/>
      <c r="B29" s="210"/>
      <c r="C29" s="210"/>
      <c r="D29" s="211"/>
      <c r="E29" s="211"/>
      <c r="F29" s="211"/>
      <c r="G29" s="211"/>
      <c r="H29" s="211"/>
      <c r="I29" s="213"/>
      <c r="J29" s="212"/>
      <c r="K29" s="212"/>
      <c r="L29" s="211"/>
      <c r="M29" s="212"/>
      <c r="N29" s="212"/>
      <c r="O29" s="212"/>
      <c r="P29" s="212"/>
      <c r="Q29" s="212"/>
      <c r="R29" s="214"/>
      <c r="S29" s="215"/>
      <c r="T29" s="216"/>
      <c r="U29" s="32" t="s">
        <v>87</v>
      </c>
      <c r="V29" s="32"/>
      <c r="W29" s="33"/>
      <c r="Z29" s="35"/>
      <c r="AA29" s="33"/>
    </row>
    <row r="30" spans="1:27" ht="31.5" customHeight="1">
      <c r="A30" s="190"/>
      <c r="B30" s="210" t="s">
        <v>88</v>
      </c>
      <c r="C30" s="210"/>
      <c r="D30" s="211"/>
      <c r="E30" s="211" t="s">
        <v>89</v>
      </c>
      <c r="F30" s="211" t="s">
        <v>90</v>
      </c>
      <c r="G30" s="211"/>
      <c r="H30" s="211"/>
      <c r="I30" s="211" t="s">
        <v>91</v>
      </c>
      <c r="J30" s="217" t="s">
        <v>92</v>
      </c>
      <c r="K30" s="212">
        <v>60</v>
      </c>
      <c r="L30" s="204" t="s">
        <v>93</v>
      </c>
      <c r="M30" s="205"/>
      <c r="N30" s="205">
        <v>80</v>
      </c>
      <c r="O30" s="205">
        <v>0</v>
      </c>
      <c r="P30" s="205"/>
      <c r="Q30" s="212"/>
      <c r="R30" s="214"/>
      <c r="S30" s="207" t="s">
        <v>94</v>
      </c>
      <c r="T30" s="208" t="s">
        <v>95</v>
      </c>
      <c r="U30" s="32"/>
      <c r="V30" s="32"/>
      <c r="W30" s="19"/>
      <c r="X30" s="19"/>
      <c r="Y30" s="19"/>
      <c r="Z30" s="21"/>
      <c r="AA30" s="22"/>
    </row>
    <row r="31" spans="1:27" ht="81.75" customHeight="1">
      <c r="A31" s="190"/>
      <c r="B31" s="210"/>
      <c r="C31" s="210"/>
      <c r="D31" s="211"/>
      <c r="E31" s="211"/>
      <c r="F31" s="211"/>
      <c r="G31" s="211"/>
      <c r="H31" s="211"/>
      <c r="I31" s="211"/>
      <c r="J31" s="217"/>
      <c r="K31" s="212"/>
      <c r="L31" s="204"/>
      <c r="M31" s="205"/>
      <c r="N31" s="205"/>
      <c r="O31" s="205"/>
      <c r="P31" s="205"/>
      <c r="Q31" s="212"/>
      <c r="R31" s="214"/>
      <c r="S31" s="207"/>
      <c r="T31" s="208"/>
      <c r="U31" s="32"/>
      <c r="V31" s="32"/>
      <c r="W31" s="19"/>
      <c r="X31" s="19"/>
      <c r="Y31" s="19"/>
      <c r="Z31" s="21"/>
      <c r="AA31" s="22"/>
    </row>
    <row r="32" spans="1:27" ht="98.25" customHeight="1">
      <c r="A32" s="190"/>
      <c r="B32" s="210" t="s">
        <v>96</v>
      </c>
      <c r="C32" s="210"/>
      <c r="D32" s="56" t="s">
        <v>97</v>
      </c>
      <c r="E32" s="56"/>
      <c r="F32" s="56"/>
      <c r="G32" s="56"/>
      <c r="H32" s="56"/>
      <c r="I32" s="57" t="s">
        <v>98</v>
      </c>
      <c r="J32" s="46">
        <v>1</v>
      </c>
      <c r="K32" s="46">
        <v>28</v>
      </c>
      <c r="L32" s="58" t="s">
        <v>99</v>
      </c>
      <c r="M32" s="59">
        <v>28</v>
      </c>
      <c r="N32" s="59"/>
      <c r="O32" s="60"/>
      <c r="P32" s="60"/>
      <c r="Q32" s="61"/>
      <c r="R32" s="62"/>
      <c r="S32" s="63" t="s">
        <v>100</v>
      </c>
      <c r="T32" s="64" t="s">
        <v>101</v>
      </c>
      <c r="U32" s="32"/>
      <c r="V32" s="32"/>
      <c r="W32" s="19"/>
      <c r="X32" s="19"/>
      <c r="Y32" s="19"/>
      <c r="Z32" s="21"/>
      <c r="AA32" s="22"/>
    </row>
    <row r="33" spans="1:27" ht="156.75" customHeight="1">
      <c r="A33" s="190"/>
      <c r="B33" s="209" t="s">
        <v>102</v>
      </c>
      <c r="C33" s="209"/>
      <c r="D33" s="65" t="s">
        <v>103</v>
      </c>
      <c r="E33" s="65"/>
      <c r="F33" s="65"/>
      <c r="G33" s="65"/>
      <c r="H33" s="66"/>
      <c r="I33" s="67" t="s">
        <v>104</v>
      </c>
      <c r="J33" s="40">
        <v>4</v>
      </c>
      <c r="K33" s="50">
        <v>60</v>
      </c>
      <c r="L33" s="39" t="s">
        <v>105</v>
      </c>
      <c r="M33" s="68">
        <v>60</v>
      </c>
      <c r="N33" s="40"/>
      <c r="O33" s="69"/>
      <c r="P33" s="70"/>
      <c r="Q33" s="71"/>
      <c r="R33" s="72"/>
      <c r="S33" s="73" t="s">
        <v>106</v>
      </c>
      <c r="T33" s="74" t="s">
        <v>107</v>
      </c>
      <c r="U33" s="32"/>
      <c r="V33" s="32"/>
      <c r="W33" s="19"/>
      <c r="X33" s="19"/>
      <c r="Y33" s="19"/>
      <c r="Z33" s="21"/>
      <c r="AA33" s="22"/>
    </row>
    <row r="34" spans="1:27" ht="154.5" customHeight="1">
      <c r="A34" s="190"/>
      <c r="B34" s="209" t="s">
        <v>108</v>
      </c>
      <c r="C34" s="209"/>
      <c r="D34" s="65" t="s">
        <v>103</v>
      </c>
      <c r="E34" s="65"/>
      <c r="F34" s="65"/>
      <c r="G34" s="65"/>
      <c r="H34" s="65"/>
      <c r="I34" s="67" t="s">
        <v>104</v>
      </c>
      <c r="J34" s="40">
        <v>4</v>
      </c>
      <c r="K34" s="50">
        <v>60</v>
      </c>
      <c r="L34" s="39" t="s">
        <v>67</v>
      </c>
      <c r="M34" s="68">
        <v>30</v>
      </c>
      <c r="N34" s="40"/>
      <c r="O34" s="69"/>
      <c r="P34" s="70"/>
      <c r="Q34" s="71"/>
      <c r="R34" s="72"/>
      <c r="S34" s="73" t="s">
        <v>109</v>
      </c>
      <c r="T34" s="74" t="s">
        <v>110</v>
      </c>
      <c r="U34" s="32"/>
      <c r="V34" s="32"/>
      <c r="W34" s="19"/>
      <c r="X34" s="19"/>
      <c r="Y34" s="19"/>
      <c r="Z34" s="21"/>
      <c r="AA34" s="22"/>
    </row>
    <row r="35" spans="1:27" s="34" customFormat="1" ht="107.25" customHeight="1">
      <c r="A35" s="190"/>
      <c r="B35" s="209" t="s">
        <v>111</v>
      </c>
      <c r="C35" s="209"/>
      <c r="D35" s="75"/>
      <c r="E35" s="75"/>
      <c r="F35" s="75" t="s">
        <v>112</v>
      </c>
      <c r="G35" s="75"/>
      <c r="H35" s="75"/>
      <c r="I35" s="39" t="s">
        <v>113</v>
      </c>
      <c r="J35" s="40">
        <v>2</v>
      </c>
      <c r="K35" s="40">
        <v>32</v>
      </c>
      <c r="L35" s="76" t="s">
        <v>67</v>
      </c>
      <c r="M35" s="70"/>
      <c r="N35" s="70"/>
      <c r="O35" s="50">
        <v>34</v>
      </c>
      <c r="P35" s="50"/>
      <c r="Q35" s="40"/>
      <c r="R35" s="41"/>
      <c r="S35" s="43" t="s">
        <v>114</v>
      </c>
      <c r="T35" s="77" t="s">
        <v>115</v>
      </c>
      <c r="U35" s="32"/>
      <c r="V35" s="32"/>
      <c r="W35" s="33"/>
      <c r="Z35" s="35"/>
      <c r="AA35" s="33"/>
    </row>
    <row r="36" spans="1:27" s="34" customFormat="1" ht="87" customHeight="1">
      <c r="A36" s="190"/>
      <c r="B36" s="209" t="s">
        <v>116</v>
      </c>
      <c r="C36" s="209"/>
      <c r="D36" s="75"/>
      <c r="E36" s="75"/>
      <c r="F36" s="75" t="s">
        <v>117</v>
      </c>
      <c r="G36" s="75"/>
      <c r="H36" s="75"/>
      <c r="I36" s="39" t="s">
        <v>118</v>
      </c>
      <c r="J36" s="40">
        <v>2</v>
      </c>
      <c r="K36" s="40">
        <v>28</v>
      </c>
      <c r="L36" s="49" t="s">
        <v>67</v>
      </c>
      <c r="M36" s="50"/>
      <c r="N36" s="50"/>
      <c r="O36" s="50">
        <v>34</v>
      </c>
      <c r="P36" s="50"/>
      <c r="Q36" s="40"/>
      <c r="R36" s="41"/>
      <c r="S36" s="43" t="s">
        <v>119</v>
      </c>
      <c r="T36" s="77" t="s">
        <v>120</v>
      </c>
      <c r="U36" s="32"/>
      <c r="V36" s="32"/>
      <c r="W36" s="33"/>
      <c r="Z36" s="35"/>
      <c r="AA36" s="33"/>
    </row>
    <row r="37" spans="1:27" s="34" customFormat="1" ht="75" customHeight="1">
      <c r="A37" s="190"/>
      <c r="B37" s="218" t="s">
        <v>121</v>
      </c>
      <c r="C37" s="218"/>
      <c r="D37" s="78"/>
      <c r="E37" s="78"/>
      <c r="F37" s="78" t="s">
        <v>122</v>
      </c>
      <c r="G37" s="78"/>
      <c r="H37" s="78"/>
      <c r="I37" s="52"/>
      <c r="J37" s="53">
        <v>6</v>
      </c>
      <c r="K37" s="53">
        <v>120</v>
      </c>
      <c r="L37" s="79" t="s">
        <v>93</v>
      </c>
      <c r="M37" s="80"/>
      <c r="N37" s="80"/>
      <c r="O37" s="80">
        <v>120</v>
      </c>
      <c r="P37" s="80"/>
      <c r="Q37" s="53"/>
      <c r="R37" s="81"/>
      <c r="S37" s="54" t="s">
        <v>122</v>
      </c>
      <c r="T37" s="55" t="s">
        <v>122</v>
      </c>
      <c r="U37" s="32"/>
      <c r="V37" s="32"/>
      <c r="W37" s="33"/>
      <c r="Z37" s="35"/>
      <c r="AA37" s="33"/>
    </row>
    <row r="38" spans="1:27" s="34" customFormat="1" ht="75" customHeight="1">
      <c r="A38" s="190"/>
      <c r="B38" s="209" t="s">
        <v>123</v>
      </c>
      <c r="C38" s="209"/>
      <c r="D38" s="75"/>
      <c r="E38" s="75"/>
      <c r="F38" s="75"/>
      <c r="G38" s="75" t="s">
        <v>124</v>
      </c>
      <c r="H38" s="75"/>
      <c r="I38" s="39" t="s">
        <v>125</v>
      </c>
      <c r="J38" s="40">
        <v>4</v>
      </c>
      <c r="K38" s="40">
        <v>60</v>
      </c>
      <c r="L38" s="49" t="s">
        <v>67</v>
      </c>
      <c r="M38" s="50"/>
      <c r="N38" s="50"/>
      <c r="O38" s="50"/>
      <c r="P38" s="50">
        <v>60</v>
      </c>
      <c r="Q38" s="40"/>
      <c r="R38" s="41"/>
      <c r="S38" s="43" t="s">
        <v>126</v>
      </c>
      <c r="T38" s="77" t="s">
        <v>127</v>
      </c>
      <c r="U38" s="32"/>
      <c r="V38" s="32"/>
      <c r="W38" s="33"/>
      <c r="Z38" s="35"/>
      <c r="AA38" s="33"/>
    </row>
    <row r="39" spans="1:27" s="34" customFormat="1" ht="120" customHeight="1">
      <c r="A39" s="190"/>
      <c r="B39" s="219" t="s">
        <v>128</v>
      </c>
      <c r="C39" s="52" t="s">
        <v>129</v>
      </c>
      <c r="D39" s="78"/>
      <c r="E39" s="78"/>
      <c r="F39" s="78"/>
      <c r="G39" s="78" t="s">
        <v>130</v>
      </c>
      <c r="H39" s="78"/>
      <c r="I39" s="82" t="s">
        <v>118</v>
      </c>
      <c r="J39" s="220">
        <v>8</v>
      </c>
      <c r="K39" s="212">
        <v>60</v>
      </c>
      <c r="L39" s="220" t="s">
        <v>33</v>
      </c>
      <c r="M39" s="53"/>
      <c r="N39" s="53"/>
      <c r="O39" s="53"/>
      <c r="P39" s="212">
        <v>60</v>
      </c>
      <c r="Q39" s="53"/>
      <c r="R39" s="81"/>
      <c r="S39" s="54" t="s">
        <v>131</v>
      </c>
      <c r="T39" s="55" t="s">
        <v>132</v>
      </c>
      <c r="U39" s="32"/>
      <c r="V39" s="32"/>
      <c r="W39" s="33" t="s">
        <v>87</v>
      </c>
      <c r="Z39" s="35"/>
      <c r="AA39" s="33"/>
    </row>
    <row r="40" spans="1:27" s="34" customFormat="1" ht="120" customHeight="1">
      <c r="A40" s="190"/>
      <c r="B40" s="219"/>
      <c r="C40" s="52" t="s">
        <v>133</v>
      </c>
      <c r="D40" s="78"/>
      <c r="E40" s="78"/>
      <c r="F40" s="78"/>
      <c r="G40" s="78" t="s">
        <v>134</v>
      </c>
      <c r="H40" s="78"/>
      <c r="I40" s="52" t="s">
        <v>135</v>
      </c>
      <c r="J40" s="220"/>
      <c r="K40" s="212"/>
      <c r="L40" s="220"/>
      <c r="M40" s="53"/>
      <c r="N40" s="53"/>
      <c r="O40" s="53"/>
      <c r="P40" s="212"/>
      <c r="Q40" s="53"/>
      <c r="R40" s="81"/>
      <c r="S40" s="54" t="s">
        <v>136</v>
      </c>
      <c r="T40" s="83" t="s">
        <v>137</v>
      </c>
      <c r="U40" s="32"/>
      <c r="V40" s="32"/>
      <c r="W40" s="33"/>
      <c r="Z40" s="35"/>
      <c r="AA40" s="33"/>
    </row>
    <row r="41" spans="1:27" s="34" customFormat="1" ht="90.75" customHeight="1">
      <c r="A41" s="190"/>
      <c r="B41" s="219"/>
      <c r="C41" s="52" t="s">
        <v>138</v>
      </c>
      <c r="D41" s="78"/>
      <c r="E41" s="78"/>
      <c r="F41" s="78"/>
      <c r="G41" s="78" t="s">
        <v>76</v>
      </c>
      <c r="H41" s="78"/>
      <c r="I41" s="52" t="s">
        <v>139</v>
      </c>
      <c r="J41" s="220"/>
      <c r="K41" s="212"/>
      <c r="L41" s="220"/>
      <c r="M41" s="53"/>
      <c r="N41" s="53"/>
      <c r="O41" s="53"/>
      <c r="P41" s="212"/>
      <c r="Q41" s="53"/>
      <c r="R41" s="81"/>
      <c r="S41" s="54" t="s">
        <v>140</v>
      </c>
      <c r="T41" s="83" t="s">
        <v>141</v>
      </c>
      <c r="U41" s="32"/>
      <c r="V41" s="32"/>
      <c r="W41" s="33"/>
      <c r="Z41" s="35"/>
      <c r="AA41" s="33"/>
    </row>
    <row r="42" spans="1:27" s="34" customFormat="1" ht="120" customHeight="1">
      <c r="A42" s="190"/>
      <c r="B42" s="218" t="s">
        <v>142</v>
      </c>
      <c r="C42" s="218"/>
      <c r="D42" s="78"/>
      <c r="E42" s="78"/>
      <c r="F42" s="78"/>
      <c r="G42" s="78"/>
      <c r="H42" s="78" t="s">
        <v>143</v>
      </c>
      <c r="I42" s="52" t="s">
        <v>77</v>
      </c>
      <c r="J42" s="52">
        <v>1</v>
      </c>
      <c r="K42" s="53">
        <v>32</v>
      </c>
      <c r="L42" s="84" t="s">
        <v>67</v>
      </c>
      <c r="M42" s="80"/>
      <c r="N42" s="80"/>
      <c r="O42" s="80"/>
      <c r="P42" s="80"/>
      <c r="Q42" s="53">
        <v>32</v>
      </c>
      <c r="R42" s="81"/>
      <c r="S42" s="54" t="s">
        <v>144</v>
      </c>
      <c r="T42" s="48" t="s">
        <v>145</v>
      </c>
      <c r="U42" s="32"/>
      <c r="V42" s="32"/>
      <c r="W42" s="33"/>
      <c r="Z42" s="35"/>
      <c r="AA42" s="33"/>
    </row>
    <row r="43" spans="1:27" s="34" customFormat="1" ht="144" customHeight="1">
      <c r="A43" s="190"/>
      <c r="B43" s="221" t="s">
        <v>146</v>
      </c>
      <c r="C43" s="52" t="s">
        <v>133</v>
      </c>
      <c r="D43" s="78"/>
      <c r="E43" s="78"/>
      <c r="F43" s="78"/>
      <c r="G43" s="78"/>
      <c r="H43" s="78" t="s">
        <v>147</v>
      </c>
      <c r="I43" s="52" t="s">
        <v>148</v>
      </c>
      <c r="J43" s="222">
        <v>6</v>
      </c>
      <c r="K43" s="223">
        <v>32</v>
      </c>
      <c r="L43" s="222" t="s">
        <v>33</v>
      </c>
      <c r="M43" s="223"/>
      <c r="N43" s="212"/>
      <c r="O43" s="212"/>
      <c r="P43" s="223"/>
      <c r="Q43" s="223">
        <v>52</v>
      </c>
      <c r="R43" s="81"/>
      <c r="S43" s="54" t="s">
        <v>149</v>
      </c>
      <c r="T43" s="83" t="s">
        <v>150</v>
      </c>
      <c r="U43" s="32"/>
      <c r="V43" s="32"/>
      <c r="W43" s="33"/>
      <c r="Z43" s="35"/>
      <c r="AA43" s="33"/>
    </row>
    <row r="44" spans="1:27" s="34" customFormat="1" ht="145.5" customHeight="1">
      <c r="A44" s="190"/>
      <c r="B44" s="221"/>
      <c r="C44" s="52" t="s">
        <v>151</v>
      </c>
      <c r="D44" s="78"/>
      <c r="E44" s="78"/>
      <c r="F44" s="78"/>
      <c r="G44" s="78"/>
      <c r="H44" s="78" t="s">
        <v>152</v>
      </c>
      <c r="I44" s="52" t="s">
        <v>153</v>
      </c>
      <c r="J44" s="222"/>
      <c r="K44" s="223"/>
      <c r="L44" s="222"/>
      <c r="M44" s="223"/>
      <c r="N44" s="223"/>
      <c r="O44" s="223"/>
      <c r="P44" s="223"/>
      <c r="Q44" s="223"/>
      <c r="R44" s="81"/>
      <c r="S44" s="54" t="s">
        <v>154</v>
      </c>
      <c r="T44" s="83" t="s">
        <v>155</v>
      </c>
      <c r="U44" s="32"/>
      <c r="V44" s="32"/>
      <c r="W44" s="33"/>
      <c r="Z44" s="35"/>
      <c r="AA44" s="33"/>
    </row>
    <row r="45" spans="1:27" s="34" customFormat="1" ht="141.75" customHeight="1">
      <c r="A45" s="190"/>
      <c r="B45" s="221"/>
      <c r="C45" s="52" t="s">
        <v>156</v>
      </c>
      <c r="D45" s="78"/>
      <c r="E45" s="78"/>
      <c r="F45" s="78"/>
      <c r="G45" s="78"/>
      <c r="H45" s="78" t="s">
        <v>152</v>
      </c>
      <c r="I45" s="52" t="s">
        <v>157</v>
      </c>
      <c r="J45" s="222"/>
      <c r="K45" s="223"/>
      <c r="L45" s="222"/>
      <c r="M45" s="223"/>
      <c r="N45" s="212"/>
      <c r="O45" s="212"/>
      <c r="P45" s="223"/>
      <c r="Q45" s="223"/>
      <c r="R45" s="81"/>
      <c r="S45" s="54" t="s">
        <v>158</v>
      </c>
      <c r="T45" s="55" t="s">
        <v>159</v>
      </c>
      <c r="U45" s="32"/>
      <c r="V45" s="32"/>
      <c r="W45" s="33"/>
      <c r="Z45" s="35"/>
      <c r="AA45" s="33"/>
    </row>
    <row r="46" spans="1:27" s="34" customFormat="1" ht="147.75" customHeight="1">
      <c r="A46" s="190"/>
      <c r="B46" s="221"/>
      <c r="C46" s="85" t="s">
        <v>160</v>
      </c>
      <c r="D46" s="87"/>
      <c r="E46" s="87"/>
      <c r="F46" s="87"/>
      <c r="G46" s="87"/>
      <c r="H46" s="87" t="s">
        <v>161</v>
      </c>
      <c r="I46" s="85" t="s">
        <v>162</v>
      </c>
      <c r="J46" s="222"/>
      <c r="K46" s="223"/>
      <c r="L46" s="222"/>
      <c r="M46" s="223"/>
      <c r="N46" s="86"/>
      <c r="O46" s="86"/>
      <c r="P46" s="223"/>
      <c r="Q46" s="223"/>
      <c r="R46" s="88"/>
      <c r="S46" s="89" t="s">
        <v>163</v>
      </c>
      <c r="T46" s="90" t="s">
        <v>164</v>
      </c>
      <c r="U46" s="32"/>
      <c r="V46" s="32"/>
      <c r="W46" s="33"/>
      <c r="Z46" s="35"/>
      <c r="AA46" s="33"/>
    </row>
    <row r="47" spans="1:27" ht="29.1" customHeight="1">
      <c r="A47" s="224" t="s">
        <v>165</v>
      </c>
      <c r="B47" s="224"/>
      <c r="C47" s="224"/>
      <c r="D47" s="224"/>
      <c r="E47" s="224"/>
      <c r="F47" s="224"/>
      <c r="G47" s="224"/>
      <c r="H47" s="224"/>
      <c r="I47" s="224"/>
      <c r="J47" s="92">
        <f>SUM(J6:J46)</f>
        <v>61</v>
      </c>
      <c r="K47" s="93">
        <f>SUM(K6:K46)</f>
        <v>1116</v>
      </c>
      <c r="L47" s="94"/>
      <c r="M47" s="95">
        <f>SUM(M6:M46)</f>
        <v>302</v>
      </c>
      <c r="N47" s="95">
        <f>SUM(N6:N46)</f>
        <v>429</v>
      </c>
      <c r="O47" s="95">
        <f>SUM(O6:O46)</f>
        <v>294</v>
      </c>
      <c r="P47" s="95">
        <f>SUM(P6:P46)</f>
        <v>194</v>
      </c>
      <c r="Q47" s="95">
        <f>SUM(Q6:Q46)</f>
        <v>84</v>
      </c>
      <c r="R47" s="96"/>
      <c r="S47" s="91"/>
      <c r="T47" s="97"/>
      <c r="U47" s="32"/>
      <c r="V47" s="32"/>
      <c r="W47" s="19"/>
      <c r="X47" s="19"/>
      <c r="Y47" s="19"/>
      <c r="Z47" s="21"/>
      <c r="AA47" s="22"/>
    </row>
    <row r="48" spans="1:27" ht="147.75" customHeight="1">
      <c r="A48" s="225" t="s">
        <v>166</v>
      </c>
      <c r="B48" s="204" t="s">
        <v>167</v>
      </c>
      <c r="C48" s="204"/>
      <c r="D48" s="52" t="s">
        <v>168</v>
      </c>
      <c r="E48" s="52"/>
      <c r="F48" s="52"/>
      <c r="G48" s="52"/>
      <c r="H48" s="52"/>
      <c r="I48" s="52" t="s">
        <v>91</v>
      </c>
      <c r="J48" s="98">
        <v>13</v>
      </c>
      <c r="K48" s="52">
        <v>270</v>
      </c>
      <c r="L48" s="52" t="s">
        <v>93</v>
      </c>
      <c r="M48" s="53">
        <v>270</v>
      </c>
      <c r="N48" s="52"/>
      <c r="O48" s="52"/>
      <c r="P48" s="52"/>
      <c r="Q48" s="53"/>
      <c r="R48" s="99"/>
      <c r="S48" s="52" t="s">
        <v>169</v>
      </c>
      <c r="T48" s="100" t="s">
        <v>170</v>
      </c>
      <c r="U48" s="32"/>
      <c r="V48" s="32"/>
      <c r="W48" s="19"/>
      <c r="X48" s="19"/>
      <c r="Y48" s="19"/>
      <c r="Z48" s="21"/>
      <c r="AA48" s="22"/>
    </row>
    <row r="49" spans="1:27" ht="156" customHeight="1">
      <c r="A49" s="225"/>
      <c r="B49" s="226" t="s">
        <v>171</v>
      </c>
      <c r="C49" s="226"/>
      <c r="D49" s="52" t="s">
        <v>168</v>
      </c>
      <c r="E49" s="52"/>
      <c r="F49" s="52"/>
      <c r="G49" s="52"/>
      <c r="H49" s="52"/>
      <c r="I49" s="52" t="s">
        <v>91</v>
      </c>
      <c r="J49" s="98">
        <v>13</v>
      </c>
      <c r="K49" s="53">
        <v>270</v>
      </c>
      <c r="L49" s="52" t="s">
        <v>93</v>
      </c>
      <c r="M49" s="53">
        <v>270</v>
      </c>
      <c r="N49" s="52"/>
      <c r="O49" s="52"/>
      <c r="P49" s="52"/>
      <c r="Q49" s="53"/>
      <c r="R49" s="99"/>
      <c r="S49" s="52" t="s">
        <v>172</v>
      </c>
      <c r="T49" s="100" t="s">
        <v>173</v>
      </c>
      <c r="U49" s="32"/>
      <c r="V49" s="32"/>
      <c r="W49" s="19"/>
      <c r="X49" s="19"/>
      <c r="Y49" s="19"/>
      <c r="Z49" s="21"/>
      <c r="AA49" s="22"/>
    </row>
    <row r="50" spans="1:27" ht="124.9" customHeight="1">
      <c r="A50" s="225"/>
      <c r="B50" s="204" t="s">
        <v>174</v>
      </c>
      <c r="C50" s="204"/>
      <c r="D50" s="78" t="s">
        <v>175</v>
      </c>
      <c r="E50" s="78"/>
      <c r="F50" s="78"/>
      <c r="G50" s="78"/>
      <c r="H50" s="78"/>
      <c r="I50" s="52" t="s">
        <v>176</v>
      </c>
      <c r="J50" s="98">
        <v>12</v>
      </c>
      <c r="K50" s="53">
        <v>270</v>
      </c>
      <c r="L50" s="101" t="s">
        <v>93</v>
      </c>
      <c r="M50" s="102">
        <v>270</v>
      </c>
      <c r="N50" s="101"/>
      <c r="O50" s="101"/>
      <c r="P50" s="101"/>
      <c r="Q50" s="53"/>
      <c r="R50" s="99"/>
      <c r="S50" s="52" t="s">
        <v>177</v>
      </c>
      <c r="T50" s="100" t="s">
        <v>178</v>
      </c>
      <c r="U50" s="32"/>
      <c r="V50" s="32"/>
      <c r="W50" s="19"/>
      <c r="X50" s="19"/>
      <c r="Y50" s="19"/>
      <c r="Z50" s="21"/>
      <c r="AA50" s="22"/>
    </row>
    <row r="51" spans="1:27" ht="124.9" customHeight="1">
      <c r="A51" s="225"/>
      <c r="B51" s="204" t="s">
        <v>179</v>
      </c>
      <c r="C51" s="204"/>
      <c r="D51" s="78" t="s">
        <v>180</v>
      </c>
      <c r="E51" s="78"/>
      <c r="F51" s="78"/>
      <c r="G51" s="78"/>
      <c r="H51" s="78"/>
      <c r="I51" s="52" t="s">
        <v>91</v>
      </c>
      <c r="J51" s="52">
        <v>4</v>
      </c>
      <c r="K51" s="53">
        <v>105</v>
      </c>
      <c r="L51" s="101" t="s">
        <v>93</v>
      </c>
      <c r="M51" s="102">
        <v>200</v>
      </c>
      <c r="N51" s="101"/>
      <c r="O51" s="101"/>
      <c r="P51" s="101"/>
      <c r="Q51" s="53"/>
      <c r="R51" s="99" t="s">
        <v>321</v>
      </c>
      <c r="S51" s="52" t="s">
        <v>181</v>
      </c>
      <c r="T51" s="100" t="s">
        <v>182</v>
      </c>
      <c r="U51" s="32"/>
      <c r="V51" s="32"/>
      <c r="W51" s="19"/>
      <c r="X51" s="19"/>
      <c r="Y51" s="19"/>
      <c r="Z51" s="21"/>
      <c r="AA51" s="22"/>
    </row>
    <row r="52" spans="1:27" ht="57.75" customHeight="1">
      <c r="A52" s="225"/>
      <c r="B52" s="227" t="s">
        <v>326</v>
      </c>
      <c r="C52" s="227"/>
      <c r="D52" s="220"/>
      <c r="E52" s="220" t="s">
        <v>183</v>
      </c>
      <c r="F52" s="220" t="s">
        <v>184</v>
      </c>
      <c r="G52" s="220" t="s">
        <v>185</v>
      </c>
      <c r="H52" s="220"/>
      <c r="I52" s="220" t="s">
        <v>186</v>
      </c>
      <c r="J52" s="212">
        <v>24</v>
      </c>
      <c r="K52" s="212">
        <v>270</v>
      </c>
      <c r="L52" s="227" t="s">
        <v>187</v>
      </c>
      <c r="M52" s="228"/>
      <c r="N52" s="228">
        <v>131</v>
      </c>
      <c r="O52" s="228">
        <v>131</v>
      </c>
      <c r="P52" s="228">
        <v>131</v>
      </c>
      <c r="Q52" s="229"/>
      <c r="R52" s="230" t="s">
        <v>188</v>
      </c>
      <c r="S52" s="231" t="s">
        <v>189</v>
      </c>
      <c r="T52" s="232" t="s">
        <v>190</v>
      </c>
      <c r="U52" s="32"/>
      <c r="V52" s="32"/>
      <c r="W52" s="19"/>
      <c r="X52" s="19"/>
      <c r="Y52" s="19"/>
      <c r="Z52" s="21"/>
      <c r="AA52" s="22"/>
    </row>
    <row r="53" spans="1:27" ht="120" customHeight="1">
      <c r="A53" s="225"/>
      <c r="B53" s="227"/>
      <c r="C53" s="227"/>
      <c r="D53" s="220"/>
      <c r="E53" s="220"/>
      <c r="F53" s="220"/>
      <c r="G53" s="220"/>
      <c r="H53" s="220"/>
      <c r="I53" s="220"/>
      <c r="J53" s="212"/>
      <c r="K53" s="212"/>
      <c r="L53" s="227"/>
      <c r="M53" s="228"/>
      <c r="N53" s="228"/>
      <c r="O53" s="228"/>
      <c r="P53" s="228"/>
      <c r="Q53" s="229"/>
      <c r="R53" s="230"/>
      <c r="S53" s="231"/>
      <c r="T53" s="232"/>
      <c r="U53" s="32"/>
      <c r="V53" s="32"/>
      <c r="W53" s="19"/>
      <c r="X53" s="19"/>
      <c r="Y53" s="19"/>
      <c r="Z53" s="21"/>
      <c r="AA53" s="22"/>
    </row>
    <row r="54" spans="1:27" ht="151.5" customHeight="1">
      <c r="A54" s="225"/>
      <c r="B54" s="227"/>
      <c r="C54" s="227"/>
      <c r="D54" s="220"/>
      <c r="E54" s="220"/>
      <c r="F54" s="220"/>
      <c r="G54" s="220"/>
      <c r="H54" s="220"/>
      <c r="I54" s="220"/>
      <c r="J54" s="212"/>
      <c r="K54" s="212"/>
      <c r="L54" s="227"/>
      <c r="M54" s="228"/>
      <c r="N54" s="228"/>
      <c r="O54" s="228"/>
      <c r="P54" s="228"/>
      <c r="Q54" s="229"/>
      <c r="R54" s="230"/>
      <c r="S54" s="231"/>
      <c r="T54" s="232"/>
      <c r="U54" s="32"/>
      <c r="V54" s="32"/>
      <c r="W54" s="19"/>
      <c r="X54" s="19"/>
      <c r="Y54" s="19"/>
      <c r="Z54" s="21"/>
      <c r="AA54" s="22"/>
    </row>
    <row r="55" spans="1:27" ht="78" customHeight="1">
      <c r="A55" s="225"/>
      <c r="B55" s="204" t="s">
        <v>191</v>
      </c>
      <c r="C55" s="204"/>
      <c r="D55" s="52"/>
      <c r="E55" s="52" t="s">
        <v>192</v>
      </c>
      <c r="F55" s="52"/>
      <c r="G55" s="52"/>
      <c r="H55" s="52"/>
      <c r="I55" s="52"/>
      <c r="J55" s="53">
        <v>1</v>
      </c>
      <c r="K55" s="53">
        <v>28</v>
      </c>
      <c r="L55" s="45"/>
      <c r="M55" s="46"/>
      <c r="N55" s="45">
        <v>32</v>
      </c>
      <c r="O55" s="45"/>
      <c r="P55" s="45"/>
      <c r="Q55" s="53"/>
      <c r="R55" s="99"/>
      <c r="S55" s="52"/>
      <c r="T55" s="100" t="s">
        <v>193</v>
      </c>
      <c r="U55" s="32"/>
      <c r="V55" s="32"/>
      <c r="W55" s="19"/>
      <c r="X55" s="19"/>
      <c r="Y55" s="19"/>
      <c r="Z55" s="21"/>
      <c r="AA55" s="22"/>
    </row>
    <row r="56" spans="1:27" ht="71.25" customHeight="1">
      <c r="A56" s="225"/>
      <c r="B56" s="204" t="s">
        <v>194</v>
      </c>
      <c r="C56" s="204"/>
      <c r="D56" s="52" t="s">
        <v>195</v>
      </c>
      <c r="E56" s="52"/>
      <c r="F56" s="52"/>
      <c r="G56" s="52"/>
      <c r="H56" s="52"/>
      <c r="I56" s="52"/>
      <c r="J56" s="53">
        <v>1</v>
      </c>
      <c r="K56" s="53">
        <v>32</v>
      </c>
      <c r="L56" s="45"/>
      <c r="M56" s="46">
        <v>28</v>
      </c>
      <c r="N56" s="45"/>
      <c r="O56" s="45"/>
      <c r="P56" s="45"/>
      <c r="Q56" s="53"/>
      <c r="R56" s="99"/>
      <c r="S56" s="52"/>
      <c r="T56" s="100" t="s">
        <v>193</v>
      </c>
      <c r="U56" s="32"/>
      <c r="V56" s="32"/>
      <c r="W56" s="19"/>
      <c r="X56" s="19"/>
      <c r="Y56" s="19"/>
      <c r="Z56" s="21"/>
      <c r="AA56" s="22"/>
    </row>
    <row r="57" spans="1:27" ht="114" customHeight="1">
      <c r="A57" s="225"/>
      <c r="B57" s="204" t="s">
        <v>196</v>
      </c>
      <c r="C57" s="204"/>
      <c r="D57" s="52" t="s">
        <v>197</v>
      </c>
      <c r="E57" s="52"/>
      <c r="F57" s="52"/>
      <c r="G57" s="52"/>
      <c r="H57" s="52"/>
      <c r="I57" s="52" t="s">
        <v>198</v>
      </c>
      <c r="J57" s="53">
        <v>1</v>
      </c>
      <c r="K57" s="53">
        <v>90</v>
      </c>
      <c r="L57" s="45"/>
      <c r="M57" s="46">
        <v>40</v>
      </c>
      <c r="N57" s="45"/>
      <c r="O57" s="45"/>
      <c r="P57" s="45"/>
      <c r="Q57" s="53"/>
      <c r="R57" s="99"/>
      <c r="S57" s="52" t="s">
        <v>199</v>
      </c>
      <c r="T57" s="100" t="s">
        <v>200</v>
      </c>
      <c r="U57" s="32"/>
      <c r="V57" s="32"/>
      <c r="W57" s="19"/>
      <c r="X57" s="19"/>
      <c r="Y57" s="19"/>
      <c r="Z57" s="21"/>
      <c r="AA57" s="22"/>
    </row>
    <row r="58" spans="1:27" ht="51.75" customHeight="1" thickBot="1">
      <c r="A58" s="225"/>
      <c r="B58" s="233" t="s">
        <v>165</v>
      </c>
      <c r="C58" s="233"/>
      <c r="D58" s="233"/>
      <c r="E58" s="233"/>
      <c r="F58" s="233"/>
      <c r="G58" s="233"/>
      <c r="H58" s="233"/>
      <c r="I58" s="233"/>
      <c r="J58" s="103">
        <f>SUM(J48:J57)</f>
        <v>69</v>
      </c>
      <c r="K58" s="104">
        <f>SUM(K48:K57)</f>
        <v>1335</v>
      </c>
      <c r="L58" s="105"/>
      <c r="M58" s="106">
        <f>SUM(M48:M57)</f>
        <v>1078</v>
      </c>
      <c r="N58" s="106">
        <f>SUM(N48:N57)</f>
        <v>163</v>
      </c>
      <c r="O58" s="106">
        <f>SUM(O48:O57)</f>
        <v>131</v>
      </c>
      <c r="P58" s="106">
        <f>SUM(P48:P57)</f>
        <v>131</v>
      </c>
      <c r="Q58" s="106">
        <f>SUM(Q48:Q57)</f>
        <v>0</v>
      </c>
      <c r="R58" s="107"/>
      <c r="S58" s="108"/>
      <c r="T58" s="109"/>
      <c r="U58" s="32"/>
      <c r="V58" s="32"/>
      <c r="W58" s="19"/>
      <c r="X58" s="19"/>
      <c r="Y58" s="19"/>
      <c r="Z58" s="21"/>
      <c r="AA58" s="22"/>
    </row>
    <row r="59" spans="1:27" ht="41.45" customHeight="1" thickBot="1">
      <c r="A59" s="234" t="s">
        <v>201</v>
      </c>
      <c r="B59" s="235" t="s">
        <v>202</v>
      </c>
      <c r="C59" s="236" t="s">
        <v>203</v>
      </c>
      <c r="D59" s="237"/>
      <c r="E59" s="237" t="s">
        <v>204</v>
      </c>
      <c r="F59" s="237" t="s">
        <v>205</v>
      </c>
      <c r="G59" s="237" t="s">
        <v>206</v>
      </c>
      <c r="H59" s="237" t="s">
        <v>207</v>
      </c>
      <c r="I59" s="237" t="s">
        <v>208</v>
      </c>
      <c r="J59" s="238">
        <v>55</v>
      </c>
      <c r="K59" s="239">
        <v>1666</v>
      </c>
      <c r="L59" s="240" t="s">
        <v>93</v>
      </c>
      <c r="M59" s="241"/>
      <c r="N59" s="241">
        <v>288</v>
      </c>
      <c r="O59" s="242">
        <v>180</v>
      </c>
      <c r="P59" s="241">
        <v>96</v>
      </c>
      <c r="Q59" s="241">
        <v>25</v>
      </c>
      <c r="R59" s="271" t="s">
        <v>239</v>
      </c>
      <c r="S59" s="246" t="s">
        <v>209</v>
      </c>
      <c r="T59" s="245" t="s">
        <v>210</v>
      </c>
      <c r="U59" s="32"/>
      <c r="V59" s="32"/>
      <c r="W59" s="19"/>
      <c r="X59" s="19"/>
      <c r="Y59" s="19"/>
      <c r="Z59" s="21"/>
      <c r="AA59" s="22"/>
    </row>
    <row r="60" spans="1:27" ht="85.15" customHeight="1" thickBot="1">
      <c r="A60" s="234"/>
      <c r="B60" s="235"/>
      <c r="C60" s="236"/>
      <c r="D60" s="237"/>
      <c r="E60" s="237"/>
      <c r="F60" s="237"/>
      <c r="G60" s="237"/>
      <c r="H60" s="237"/>
      <c r="I60" s="237"/>
      <c r="J60" s="238"/>
      <c r="K60" s="239"/>
      <c r="L60" s="240"/>
      <c r="M60" s="241"/>
      <c r="N60" s="241"/>
      <c r="O60" s="242"/>
      <c r="P60" s="241"/>
      <c r="Q60" s="241"/>
      <c r="R60" s="272"/>
      <c r="S60" s="246"/>
      <c r="T60" s="245"/>
      <c r="U60" s="32"/>
      <c r="V60" s="32"/>
      <c r="W60" s="19"/>
      <c r="X60" s="19"/>
      <c r="Y60" s="19"/>
      <c r="Z60" s="21"/>
      <c r="AA60" s="22"/>
    </row>
    <row r="61" spans="1:27" ht="85.15" customHeight="1" thickBot="1">
      <c r="A61" s="234"/>
      <c r="B61" s="235"/>
      <c r="C61" s="236"/>
      <c r="D61" s="237"/>
      <c r="E61" s="237"/>
      <c r="F61" s="237"/>
      <c r="G61" s="237"/>
      <c r="H61" s="237"/>
      <c r="I61" s="237"/>
      <c r="J61" s="238"/>
      <c r="K61" s="239"/>
      <c r="L61" s="240"/>
      <c r="M61" s="241"/>
      <c r="N61" s="241"/>
      <c r="O61" s="242"/>
      <c r="P61" s="241"/>
      <c r="Q61" s="241"/>
      <c r="R61" s="272"/>
      <c r="S61" s="246"/>
      <c r="T61" s="245"/>
      <c r="U61" s="32"/>
      <c r="V61" s="32"/>
      <c r="W61" s="19"/>
      <c r="X61" s="19"/>
      <c r="Y61" s="19"/>
      <c r="Z61" s="21"/>
      <c r="AA61" s="22"/>
    </row>
    <row r="62" spans="1:27" ht="114" customHeight="1" thickBot="1">
      <c r="A62" s="234"/>
      <c r="B62" s="235"/>
      <c r="C62" s="236"/>
      <c r="D62" s="237"/>
      <c r="E62" s="237"/>
      <c r="F62" s="237"/>
      <c r="G62" s="237"/>
      <c r="H62" s="237"/>
      <c r="I62" s="237"/>
      <c r="J62" s="238"/>
      <c r="K62" s="239"/>
      <c r="L62" s="240"/>
      <c r="M62" s="241"/>
      <c r="N62" s="241"/>
      <c r="O62" s="242"/>
      <c r="P62" s="241"/>
      <c r="Q62" s="241"/>
      <c r="R62" s="272"/>
      <c r="S62" s="246"/>
      <c r="T62" s="245"/>
      <c r="U62" s="32"/>
      <c r="V62" s="32"/>
      <c r="W62" s="19"/>
      <c r="X62" s="19"/>
      <c r="Y62" s="19"/>
      <c r="Z62" s="21"/>
      <c r="AA62" s="22"/>
    </row>
    <row r="63" spans="1:27" ht="33.75" customHeight="1" thickBot="1">
      <c r="A63" s="234"/>
      <c r="B63" s="235"/>
      <c r="C63" s="243" t="s">
        <v>325</v>
      </c>
      <c r="D63" s="211"/>
      <c r="E63" s="211" t="s">
        <v>211</v>
      </c>
      <c r="F63" s="211" t="s">
        <v>211</v>
      </c>
      <c r="G63" s="211" t="s">
        <v>211</v>
      </c>
      <c r="H63" s="211" t="s">
        <v>211</v>
      </c>
      <c r="I63" s="211" t="s">
        <v>208</v>
      </c>
      <c r="J63" s="238"/>
      <c r="K63" s="239"/>
      <c r="L63" s="204" t="s">
        <v>93</v>
      </c>
      <c r="M63" s="205"/>
      <c r="N63" s="244">
        <v>288</v>
      </c>
      <c r="O63" s="244">
        <v>180</v>
      </c>
      <c r="P63" s="244">
        <v>96</v>
      </c>
      <c r="Q63" s="244">
        <v>25</v>
      </c>
      <c r="R63" s="272"/>
      <c r="S63" s="215" t="s">
        <v>212</v>
      </c>
      <c r="T63" s="216" t="s">
        <v>213</v>
      </c>
      <c r="U63" s="32"/>
      <c r="V63" s="32"/>
      <c r="W63" s="19"/>
      <c r="X63" s="19"/>
      <c r="Y63" s="19"/>
      <c r="Z63" s="21"/>
      <c r="AA63" s="22"/>
    </row>
    <row r="64" spans="1:27" ht="33.75" customHeight="1" thickBot="1">
      <c r="A64" s="234"/>
      <c r="B64" s="235"/>
      <c r="C64" s="243"/>
      <c r="D64" s="211"/>
      <c r="E64" s="211"/>
      <c r="F64" s="211"/>
      <c r="G64" s="211"/>
      <c r="H64" s="211"/>
      <c r="I64" s="211"/>
      <c r="J64" s="238"/>
      <c r="K64" s="239"/>
      <c r="L64" s="204"/>
      <c r="M64" s="205"/>
      <c r="N64" s="244"/>
      <c r="O64" s="244"/>
      <c r="P64" s="244"/>
      <c r="Q64" s="244"/>
      <c r="R64" s="272"/>
      <c r="S64" s="215"/>
      <c r="T64" s="216"/>
      <c r="U64" s="32"/>
      <c r="V64" s="32"/>
      <c r="W64" s="19"/>
      <c r="X64" s="19"/>
      <c r="Y64" s="19"/>
      <c r="Z64" s="21"/>
      <c r="AA64" s="22"/>
    </row>
    <row r="65" spans="1:27" ht="84.6" hidden="1" customHeight="1">
      <c r="A65" s="234"/>
      <c r="B65" s="235"/>
      <c r="C65" s="243"/>
      <c r="D65" s="211"/>
      <c r="E65" s="211"/>
      <c r="F65" s="211"/>
      <c r="G65" s="211"/>
      <c r="H65" s="211"/>
      <c r="I65" s="211"/>
      <c r="J65" s="238"/>
      <c r="K65" s="239"/>
      <c r="L65" s="204"/>
      <c r="M65" s="205"/>
      <c r="N65" s="244"/>
      <c r="O65" s="244"/>
      <c r="P65" s="244"/>
      <c r="Q65" s="244"/>
      <c r="R65" s="272"/>
      <c r="S65" s="215"/>
      <c r="T65" s="216"/>
      <c r="U65" s="32"/>
      <c r="V65" s="32"/>
      <c r="W65" s="19"/>
      <c r="X65" s="19"/>
      <c r="Y65" s="19"/>
      <c r="Z65" s="21"/>
      <c r="AA65" s="22"/>
    </row>
    <row r="66" spans="1:27" ht="71.25" customHeight="1" thickBot="1">
      <c r="A66" s="234"/>
      <c r="B66" s="235"/>
      <c r="C66" s="243"/>
      <c r="D66" s="211"/>
      <c r="E66" s="211"/>
      <c r="F66" s="211"/>
      <c r="G66" s="211"/>
      <c r="H66" s="211"/>
      <c r="I66" s="211"/>
      <c r="J66" s="238"/>
      <c r="K66" s="239"/>
      <c r="L66" s="204"/>
      <c r="M66" s="205"/>
      <c r="N66" s="244"/>
      <c r="O66" s="244"/>
      <c r="P66" s="244"/>
      <c r="Q66" s="244"/>
      <c r="R66" s="272"/>
      <c r="S66" s="215"/>
      <c r="T66" s="216"/>
      <c r="U66" s="32"/>
      <c r="V66" s="32"/>
      <c r="W66" s="19"/>
      <c r="X66" s="19"/>
      <c r="Y66" s="19"/>
      <c r="Z66" s="21"/>
      <c r="AA66" s="22"/>
    </row>
    <row r="67" spans="1:27" ht="90" customHeight="1" thickBot="1">
      <c r="A67" s="234"/>
      <c r="B67" s="235"/>
      <c r="C67" s="243"/>
      <c r="D67" s="211"/>
      <c r="E67" s="211"/>
      <c r="F67" s="211"/>
      <c r="G67" s="211"/>
      <c r="H67" s="211"/>
      <c r="I67" s="211"/>
      <c r="J67" s="238"/>
      <c r="K67" s="239"/>
      <c r="L67" s="204"/>
      <c r="M67" s="205"/>
      <c r="N67" s="244"/>
      <c r="O67" s="244"/>
      <c r="P67" s="244"/>
      <c r="Q67" s="244"/>
      <c r="R67" s="273"/>
      <c r="S67" s="215"/>
      <c r="T67" s="216"/>
      <c r="U67" s="32"/>
      <c r="V67" s="32"/>
      <c r="W67" s="19"/>
      <c r="X67" s="19"/>
      <c r="Y67" s="19"/>
      <c r="Z67" s="21"/>
      <c r="AA67" s="22"/>
    </row>
    <row r="68" spans="1:27" ht="34.5" customHeight="1" thickBot="1">
      <c r="A68" s="234"/>
      <c r="B68" s="235"/>
      <c r="C68" s="243" t="s">
        <v>214</v>
      </c>
      <c r="D68" s="211"/>
      <c r="E68" s="211" t="s">
        <v>215</v>
      </c>
      <c r="F68" s="211" t="s">
        <v>216</v>
      </c>
      <c r="G68" s="211" t="s">
        <v>217</v>
      </c>
      <c r="H68" s="211" t="s">
        <v>218</v>
      </c>
      <c r="I68" s="211" t="s">
        <v>219</v>
      </c>
      <c r="J68" s="238"/>
      <c r="K68" s="239"/>
      <c r="L68" s="204" t="s">
        <v>93</v>
      </c>
      <c r="M68" s="205"/>
      <c r="N68" s="205">
        <v>384</v>
      </c>
      <c r="O68" s="205">
        <v>384</v>
      </c>
      <c r="P68" s="205">
        <v>192</v>
      </c>
      <c r="Q68" s="205">
        <v>50</v>
      </c>
      <c r="R68" s="214" t="s">
        <v>323</v>
      </c>
      <c r="S68" s="215" t="s">
        <v>220</v>
      </c>
      <c r="T68" s="216" t="s">
        <v>221</v>
      </c>
      <c r="U68" s="32"/>
      <c r="V68" s="32"/>
      <c r="W68" s="19"/>
      <c r="X68" s="19"/>
      <c r="Y68" s="19"/>
      <c r="Z68" s="21"/>
      <c r="AA68" s="22"/>
    </row>
    <row r="69" spans="1:27" ht="18.75" customHeight="1">
      <c r="A69" s="234"/>
      <c r="B69" s="235"/>
      <c r="C69" s="243"/>
      <c r="D69" s="211"/>
      <c r="E69" s="211"/>
      <c r="F69" s="211"/>
      <c r="G69" s="211"/>
      <c r="H69" s="211"/>
      <c r="I69" s="211"/>
      <c r="J69" s="238"/>
      <c r="K69" s="239"/>
      <c r="L69" s="204"/>
      <c r="M69" s="205"/>
      <c r="N69" s="205"/>
      <c r="O69" s="205"/>
      <c r="P69" s="205"/>
      <c r="Q69" s="205"/>
      <c r="R69" s="214"/>
      <c r="S69" s="215"/>
      <c r="T69" s="216"/>
      <c r="U69" s="32"/>
      <c r="V69" s="32"/>
      <c r="W69" s="19"/>
      <c r="X69" s="19"/>
      <c r="Y69" s="19"/>
      <c r="Z69" s="21"/>
      <c r="AA69" s="22"/>
    </row>
    <row r="70" spans="1:27" ht="24.75" customHeight="1">
      <c r="A70" s="234"/>
      <c r="B70" s="235"/>
      <c r="C70" s="243"/>
      <c r="D70" s="211"/>
      <c r="E70" s="211"/>
      <c r="F70" s="211"/>
      <c r="G70" s="211"/>
      <c r="H70" s="211"/>
      <c r="I70" s="211"/>
      <c r="J70" s="238"/>
      <c r="K70" s="239"/>
      <c r="L70" s="204"/>
      <c r="M70" s="205"/>
      <c r="N70" s="205"/>
      <c r="O70" s="205"/>
      <c r="P70" s="205"/>
      <c r="Q70" s="205"/>
      <c r="R70" s="214"/>
      <c r="S70" s="215"/>
      <c r="T70" s="216"/>
      <c r="U70" s="32"/>
      <c r="V70" s="32"/>
      <c r="W70" s="19"/>
      <c r="X70" s="19"/>
      <c r="Y70" s="19"/>
      <c r="Z70" s="21"/>
      <c r="AA70" s="22"/>
    </row>
    <row r="71" spans="1:27" ht="57.6" customHeight="1">
      <c r="A71" s="234"/>
      <c r="B71" s="235"/>
      <c r="C71" s="243"/>
      <c r="D71" s="211"/>
      <c r="E71" s="211"/>
      <c r="F71" s="211"/>
      <c r="G71" s="211"/>
      <c r="H71" s="211"/>
      <c r="I71" s="211"/>
      <c r="J71" s="238"/>
      <c r="K71" s="239"/>
      <c r="L71" s="204"/>
      <c r="M71" s="205"/>
      <c r="N71" s="205"/>
      <c r="O71" s="205"/>
      <c r="P71" s="205"/>
      <c r="Q71" s="205"/>
      <c r="R71" s="214"/>
      <c r="S71" s="215"/>
      <c r="T71" s="216"/>
      <c r="U71" s="32"/>
      <c r="V71" s="32"/>
      <c r="W71" s="19"/>
      <c r="X71" s="19"/>
      <c r="Y71" s="19"/>
      <c r="Z71" s="21"/>
      <c r="AA71" s="22"/>
    </row>
    <row r="72" spans="1:27" ht="49.9" customHeight="1">
      <c r="A72" s="234"/>
      <c r="B72" s="235"/>
      <c r="C72" s="204" t="s">
        <v>222</v>
      </c>
      <c r="D72" s="211"/>
      <c r="E72" s="211" t="s">
        <v>223</v>
      </c>
      <c r="F72" s="211" t="s">
        <v>224</v>
      </c>
      <c r="G72" s="211" t="s">
        <v>225</v>
      </c>
      <c r="H72" s="211" t="s">
        <v>226</v>
      </c>
      <c r="I72" s="211" t="s">
        <v>227</v>
      </c>
      <c r="J72" s="238"/>
      <c r="K72" s="239"/>
      <c r="L72" s="204" t="s">
        <v>93</v>
      </c>
      <c r="M72" s="205"/>
      <c r="N72" s="205">
        <v>390</v>
      </c>
      <c r="O72" s="205">
        <v>160</v>
      </c>
      <c r="P72" s="205">
        <v>170</v>
      </c>
      <c r="Q72" s="205">
        <v>50</v>
      </c>
      <c r="R72" s="213" t="s">
        <v>320</v>
      </c>
      <c r="S72" s="215" t="s">
        <v>228</v>
      </c>
      <c r="T72" s="216" t="s">
        <v>229</v>
      </c>
      <c r="U72" s="32"/>
      <c r="V72" s="32"/>
      <c r="W72" s="19"/>
      <c r="X72" s="19"/>
      <c r="Y72" s="19"/>
      <c r="Z72" s="21"/>
      <c r="AA72" s="22"/>
    </row>
    <row r="73" spans="1:27" ht="49.9" customHeight="1">
      <c r="A73" s="234"/>
      <c r="B73" s="235"/>
      <c r="C73" s="204"/>
      <c r="D73" s="211"/>
      <c r="E73" s="211"/>
      <c r="F73" s="211"/>
      <c r="G73" s="211"/>
      <c r="H73" s="211"/>
      <c r="I73" s="211"/>
      <c r="J73" s="238"/>
      <c r="K73" s="239"/>
      <c r="L73" s="204"/>
      <c r="M73" s="205"/>
      <c r="N73" s="205"/>
      <c r="O73" s="205"/>
      <c r="P73" s="205"/>
      <c r="Q73" s="205"/>
      <c r="R73" s="213"/>
      <c r="S73" s="215"/>
      <c r="T73" s="216"/>
      <c r="U73" s="32"/>
      <c r="V73" s="32"/>
      <c r="W73" s="19"/>
      <c r="X73" s="19"/>
      <c r="Y73" s="19"/>
      <c r="Z73" s="21"/>
      <c r="AA73" s="22"/>
    </row>
    <row r="74" spans="1:27" ht="49.9" customHeight="1">
      <c r="A74" s="234"/>
      <c r="B74" s="235"/>
      <c r="C74" s="204"/>
      <c r="D74" s="211"/>
      <c r="E74" s="211"/>
      <c r="F74" s="211"/>
      <c r="G74" s="211"/>
      <c r="H74" s="211"/>
      <c r="I74" s="211"/>
      <c r="J74" s="238"/>
      <c r="K74" s="239"/>
      <c r="L74" s="204"/>
      <c r="M74" s="205"/>
      <c r="N74" s="205"/>
      <c r="O74" s="205"/>
      <c r="P74" s="205"/>
      <c r="Q74" s="205"/>
      <c r="R74" s="213"/>
      <c r="S74" s="215"/>
      <c r="T74" s="216"/>
      <c r="U74" s="32"/>
      <c r="V74" s="32"/>
      <c r="W74" s="19"/>
      <c r="X74" s="19"/>
      <c r="Y74" s="19"/>
      <c r="Z74" s="21"/>
      <c r="AA74" s="22"/>
    </row>
    <row r="75" spans="1:27" ht="55.9" customHeight="1">
      <c r="A75" s="234"/>
      <c r="B75" s="235"/>
      <c r="C75" s="204"/>
      <c r="D75" s="211"/>
      <c r="E75" s="211"/>
      <c r="F75" s="211"/>
      <c r="G75" s="211"/>
      <c r="H75" s="211"/>
      <c r="I75" s="211"/>
      <c r="J75" s="238"/>
      <c r="K75" s="239"/>
      <c r="L75" s="204"/>
      <c r="M75" s="205"/>
      <c r="N75" s="205"/>
      <c r="O75" s="205"/>
      <c r="P75" s="205"/>
      <c r="Q75" s="205"/>
      <c r="R75" s="213"/>
      <c r="S75" s="215"/>
      <c r="T75" s="216"/>
      <c r="U75" s="32"/>
      <c r="V75" s="32"/>
      <c r="W75" s="19"/>
      <c r="X75" s="19"/>
      <c r="Y75" s="19"/>
      <c r="Z75" s="21"/>
      <c r="AA75" s="22"/>
    </row>
    <row r="76" spans="1:27" ht="49.9" customHeight="1">
      <c r="A76" s="234"/>
      <c r="B76" s="235"/>
      <c r="C76" s="227" t="s">
        <v>230</v>
      </c>
      <c r="D76" s="227"/>
      <c r="E76" s="227" t="s">
        <v>223</v>
      </c>
      <c r="F76" s="227" t="s">
        <v>224</v>
      </c>
      <c r="G76" s="227" t="s">
        <v>225</v>
      </c>
      <c r="H76" s="227" t="s">
        <v>226</v>
      </c>
      <c r="I76" s="227" t="s">
        <v>227</v>
      </c>
      <c r="J76" s="238"/>
      <c r="K76" s="239"/>
      <c r="L76" s="227" t="s">
        <v>93</v>
      </c>
      <c r="M76" s="228"/>
      <c r="N76" s="247">
        <v>390</v>
      </c>
      <c r="O76" s="247">
        <v>160</v>
      </c>
      <c r="P76" s="247">
        <v>170</v>
      </c>
      <c r="Q76" s="247">
        <v>50</v>
      </c>
      <c r="R76" s="248" t="s">
        <v>322</v>
      </c>
      <c r="S76" s="231" t="s">
        <v>231</v>
      </c>
      <c r="T76" s="232" t="s">
        <v>232</v>
      </c>
      <c r="U76" s="32"/>
      <c r="V76" s="32"/>
      <c r="W76" s="19"/>
      <c r="X76" s="19"/>
      <c r="Y76" s="19"/>
      <c r="Z76" s="21"/>
      <c r="AA76" s="22"/>
    </row>
    <row r="77" spans="1:27" ht="49.9" customHeight="1">
      <c r="A77" s="234"/>
      <c r="B77" s="235"/>
      <c r="C77" s="227"/>
      <c r="D77" s="227"/>
      <c r="E77" s="227"/>
      <c r="F77" s="227"/>
      <c r="G77" s="227"/>
      <c r="H77" s="227"/>
      <c r="I77" s="227"/>
      <c r="J77" s="238"/>
      <c r="K77" s="239"/>
      <c r="L77" s="227"/>
      <c r="M77" s="228"/>
      <c r="N77" s="247"/>
      <c r="O77" s="247"/>
      <c r="P77" s="247"/>
      <c r="Q77" s="247"/>
      <c r="R77" s="248"/>
      <c r="S77" s="231"/>
      <c r="T77" s="232"/>
      <c r="U77" s="32"/>
      <c r="V77" s="32"/>
      <c r="W77" s="19"/>
      <c r="X77" s="19"/>
      <c r="Y77" s="19"/>
      <c r="Z77" s="21"/>
      <c r="AA77" s="22"/>
    </row>
    <row r="78" spans="1:27" ht="49.9" customHeight="1">
      <c r="A78" s="234"/>
      <c r="B78" s="235"/>
      <c r="C78" s="227"/>
      <c r="D78" s="227"/>
      <c r="E78" s="227"/>
      <c r="F78" s="227"/>
      <c r="G78" s="227"/>
      <c r="H78" s="227"/>
      <c r="I78" s="227"/>
      <c r="J78" s="238"/>
      <c r="K78" s="239"/>
      <c r="L78" s="227"/>
      <c r="M78" s="228"/>
      <c r="N78" s="247"/>
      <c r="O78" s="247"/>
      <c r="P78" s="247"/>
      <c r="Q78" s="247"/>
      <c r="R78" s="248"/>
      <c r="S78" s="231"/>
      <c r="T78" s="232"/>
      <c r="U78" s="32"/>
      <c r="V78" s="32"/>
      <c r="W78" s="19"/>
      <c r="X78" s="19"/>
      <c r="Y78" s="19"/>
      <c r="Z78" s="21"/>
      <c r="AA78" s="22"/>
    </row>
    <row r="79" spans="1:27" ht="169.15" customHeight="1">
      <c r="A79" s="234"/>
      <c r="B79" s="235"/>
      <c r="C79" s="227"/>
      <c r="D79" s="227"/>
      <c r="E79" s="227"/>
      <c r="F79" s="227"/>
      <c r="G79" s="227"/>
      <c r="H79" s="227"/>
      <c r="I79" s="227"/>
      <c r="J79" s="238"/>
      <c r="K79" s="239"/>
      <c r="L79" s="227"/>
      <c r="M79" s="228"/>
      <c r="N79" s="247"/>
      <c r="O79" s="247"/>
      <c r="P79" s="247"/>
      <c r="Q79" s="247"/>
      <c r="R79" s="248"/>
      <c r="S79" s="231"/>
      <c r="T79" s="232"/>
      <c r="U79" s="32"/>
      <c r="V79" s="32"/>
      <c r="W79" s="19"/>
      <c r="X79" s="19"/>
      <c r="Y79" s="19"/>
      <c r="Z79" s="21"/>
      <c r="AA79" s="22"/>
    </row>
    <row r="80" spans="1:27" ht="22.15" customHeight="1">
      <c r="A80" s="234"/>
      <c r="B80" s="249" t="s">
        <v>233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110">
        <f>AVERAGEA(N59:N79)</f>
        <v>348</v>
      </c>
      <c r="O80" s="110">
        <f>AVERAGEA(O59:O79)</f>
        <v>212.8</v>
      </c>
      <c r="P80" s="110">
        <f>AVERAGEA(P59:P79)</f>
        <v>144.80000000000001</v>
      </c>
      <c r="Q80" s="110">
        <f>AVERAGEA(Q59:Q79)</f>
        <v>40</v>
      </c>
      <c r="R80" s="111"/>
      <c r="S80" s="111"/>
      <c r="T80" s="112"/>
      <c r="U80" s="32"/>
      <c r="V80" s="32"/>
      <c r="W80" s="19"/>
      <c r="X80" s="19"/>
      <c r="Y80" s="19"/>
      <c r="Z80" s="21"/>
      <c r="AA80" s="22"/>
    </row>
    <row r="81" spans="1:27" ht="49.9" customHeight="1">
      <c r="A81" s="234"/>
      <c r="B81" s="250" t="s">
        <v>234</v>
      </c>
      <c r="C81" s="251" t="s">
        <v>235</v>
      </c>
      <c r="D81" s="252"/>
      <c r="E81" s="251" t="s">
        <v>236</v>
      </c>
      <c r="F81" s="251" t="s">
        <v>237</v>
      </c>
      <c r="G81" s="251"/>
      <c r="H81" s="251"/>
      <c r="I81" s="252" t="s">
        <v>238</v>
      </c>
      <c r="J81" s="255">
        <v>41</v>
      </c>
      <c r="K81" s="255">
        <v>848</v>
      </c>
      <c r="L81" s="251" t="s">
        <v>93</v>
      </c>
      <c r="M81" s="206"/>
      <c r="N81" s="206">
        <v>267</v>
      </c>
      <c r="O81" s="206">
        <v>267</v>
      </c>
      <c r="P81" s="206">
        <v>120</v>
      </c>
      <c r="Q81" s="206">
        <v>54</v>
      </c>
      <c r="R81" s="253" t="s">
        <v>239</v>
      </c>
      <c r="S81" s="116"/>
      <c r="T81" s="254" t="s">
        <v>240</v>
      </c>
      <c r="U81" s="32"/>
      <c r="V81" s="32"/>
      <c r="W81" s="19"/>
      <c r="X81" s="19"/>
      <c r="Y81" s="19"/>
      <c r="Z81" s="21"/>
      <c r="AA81" s="22"/>
    </row>
    <row r="82" spans="1:27" ht="49.9" customHeight="1">
      <c r="A82" s="234"/>
      <c r="B82" s="250"/>
      <c r="C82" s="251"/>
      <c r="D82" s="252"/>
      <c r="E82" s="251"/>
      <c r="F82" s="251"/>
      <c r="G82" s="251"/>
      <c r="H82" s="251"/>
      <c r="I82" s="252"/>
      <c r="J82" s="255"/>
      <c r="K82" s="255"/>
      <c r="L82" s="251"/>
      <c r="M82" s="206"/>
      <c r="N82" s="206"/>
      <c r="O82" s="206"/>
      <c r="P82" s="206"/>
      <c r="Q82" s="206"/>
      <c r="R82" s="253"/>
      <c r="S82" s="116"/>
      <c r="T82" s="254"/>
      <c r="U82" s="32"/>
      <c r="V82" s="32"/>
      <c r="W82" s="19"/>
      <c r="X82" s="19"/>
      <c r="Y82" s="19"/>
      <c r="Z82" s="21"/>
      <c r="AA82" s="22"/>
    </row>
    <row r="83" spans="1:27" ht="49.9" customHeight="1">
      <c r="A83" s="234"/>
      <c r="B83" s="250"/>
      <c r="C83" s="251"/>
      <c r="D83" s="252"/>
      <c r="E83" s="251"/>
      <c r="F83" s="251"/>
      <c r="G83" s="251"/>
      <c r="H83" s="251"/>
      <c r="I83" s="252"/>
      <c r="J83" s="255"/>
      <c r="K83" s="255"/>
      <c r="L83" s="251"/>
      <c r="M83" s="206"/>
      <c r="N83" s="206"/>
      <c r="O83" s="206"/>
      <c r="P83" s="206"/>
      <c r="Q83" s="206"/>
      <c r="R83" s="253"/>
      <c r="S83" s="116"/>
      <c r="T83" s="254"/>
      <c r="U83" s="32"/>
      <c r="V83" s="32"/>
      <c r="W83" s="19"/>
      <c r="X83" s="19"/>
      <c r="Y83" s="19"/>
      <c r="Z83" s="21"/>
      <c r="AA83" s="22"/>
    </row>
    <row r="84" spans="1:27" ht="49.9" customHeight="1">
      <c r="A84" s="234"/>
      <c r="B84" s="250"/>
      <c r="C84" s="251"/>
      <c r="D84" s="252"/>
      <c r="E84" s="251"/>
      <c r="F84" s="251"/>
      <c r="G84" s="251"/>
      <c r="H84" s="251"/>
      <c r="I84" s="252"/>
      <c r="J84" s="255"/>
      <c r="K84" s="255"/>
      <c r="L84" s="251"/>
      <c r="M84" s="206"/>
      <c r="N84" s="206"/>
      <c r="O84" s="206"/>
      <c r="P84" s="206"/>
      <c r="Q84" s="206"/>
      <c r="R84" s="253"/>
      <c r="S84" s="116"/>
      <c r="T84" s="254"/>
      <c r="U84" s="32"/>
      <c r="V84" s="32"/>
      <c r="W84" s="19"/>
      <c r="X84" s="19"/>
      <c r="Y84" s="19"/>
      <c r="Z84" s="21"/>
      <c r="AA84" s="22"/>
    </row>
    <row r="85" spans="1:27" ht="49.9" customHeight="1">
      <c r="A85" s="234"/>
      <c r="B85" s="250"/>
      <c r="C85" s="204" t="s">
        <v>241</v>
      </c>
      <c r="D85" s="211"/>
      <c r="E85" s="211" t="s">
        <v>242</v>
      </c>
      <c r="F85" s="211" t="s">
        <v>243</v>
      </c>
      <c r="G85" s="211" t="s">
        <v>244</v>
      </c>
      <c r="H85" s="211" t="s">
        <v>245</v>
      </c>
      <c r="I85" s="211" t="s">
        <v>238</v>
      </c>
      <c r="J85" s="255"/>
      <c r="K85" s="255"/>
      <c r="L85" s="204" t="s">
        <v>93</v>
      </c>
      <c r="M85" s="205"/>
      <c r="N85" s="205">
        <v>268</v>
      </c>
      <c r="O85" s="205">
        <v>268</v>
      </c>
      <c r="P85" s="205">
        <v>121</v>
      </c>
      <c r="Q85" s="205">
        <v>55</v>
      </c>
      <c r="R85" s="253"/>
      <c r="S85" s="215" t="s">
        <v>246</v>
      </c>
      <c r="T85" s="216" t="s">
        <v>247</v>
      </c>
      <c r="U85" s="32"/>
      <c r="V85" s="32"/>
      <c r="W85" s="19"/>
      <c r="X85" s="19"/>
      <c r="Y85" s="19"/>
      <c r="Z85" s="21"/>
      <c r="AA85" s="22"/>
    </row>
    <row r="86" spans="1:27" ht="49.9" customHeight="1">
      <c r="A86" s="234"/>
      <c r="B86" s="250"/>
      <c r="C86" s="204"/>
      <c r="D86" s="211"/>
      <c r="E86" s="211"/>
      <c r="F86" s="211"/>
      <c r="G86" s="211"/>
      <c r="H86" s="211"/>
      <c r="I86" s="211"/>
      <c r="J86" s="255"/>
      <c r="K86" s="255"/>
      <c r="L86" s="204"/>
      <c r="M86" s="205"/>
      <c r="N86" s="205"/>
      <c r="O86" s="205"/>
      <c r="P86" s="205"/>
      <c r="Q86" s="205"/>
      <c r="R86" s="253"/>
      <c r="S86" s="215"/>
      <c r="T86" s="216"/>
      <c r="U86" s="32"/>
      <c r="V86" s="32"/>
      <c r="W86" s="19"/>
      <c r="X86" s="19"/>
      <c r="Y86" s="19"/>
      <c r="Z86" s="21"/>
      <c r="AA86" s="22"/>
    </row>
    <row r="87" spans="1:27" ht="49.9" customHeight="1">
      <c r="A87" s="234"/>
      <c r="B87" s="250"/>
      <c r="C87" s="204"/>
      <c r="D87" s="211"/>
      <c r="E87" s="211"/>
      <c r="F87" s="211"/>
      <c r="G87" s="211"/>
      <c r="H87" s="211"/>
      <c r="I87" s="211"/>
      <c r="J87" s="255"/>
      <c r="K87" s="255"/>
      <c r="L87" s="204"/>
      <c r="M87" s="205"/>
      <c r="N87" s="205"/>
      <c r="O87" s="205"/>
      <c r="P87" s="205"/>
      <c r="Q87" s="205"/>
      <c r="R87" s="253"/>
      <c r="S87" s="215"/>
      <c r="T87" s="216"/>
      <c r="U87" s="32"/>
      <c r="V87" s="32"/>
      <c r="W87" s="19"/>
      <c r="X87" s="19"/>
      <c r="Y87" s="19"/>
      <c r="Z87" s="21"/>
      <c r="AA87" s="22"/>
    </row>
    <row r="88" spans="1:27" ht="49.9" customHeight="1">
      <c r="A88" s="234"/>
      <c r="B88" s="250"/>
      <c r="C88" s="204"/>
      <c r="D88" s="211"/>
      <c r="E88" s="211"/>
      <c r="F88" s="211"/>
      <c r="G88" s="211"/>
      <c r="H88" s="211"/>
      <c r="I88" s="211"/>
      <c r="J88" s="255"/>
      <c r="K88" s="255"/>
      <c r="L88" s="204"/>
      <c r="M88" s="205"/>
      <c r="N88" s="205"/>
      <c r="O88" s="205"/>
      <c r="P88" s="205"/>
      <c r="Q88" s="205"/>
      <c r="R88" s="253"/>
      <c r="S88" s="215"/>
      <c r="T88" s="216"/>
      <c r="U88" s="32"/>
      <c r="V88" s="32"/>
      <c r="W88" s="19"/>
      <c r="X88" s="19"/>
      <c r="Y88" s="19"/>
      <c r="Z88" s="21"/>
      <c r="AA88" s="22"/>
    </row>
    <row r="89" spans="1:27" ht="49.9" customHeight="1">
      <c r="A89" s="234"/>
      <c r="B89" s="250"/>
      <c r="C89" s="204" t="s">
        <v>324</v>
      </c>
      <c r="D89" s="211"/>
      <c r="E89" s="211" t="s">
        <v>248</v>
      </c>
      <c r="F89" s="211" t="s">
        <v>249</v>
      </c>
      <c r="G89" s="211" t="s">
        <v>250</v>
      </c>
      <c r="H89" s="211" t="s">
        <v>251</v>
      </c>
      <c r="I89" s="211" t="s">
        <v>238</v>
      </c>
      <c r="J89" s="255"/>
      <c r="K89" s="255"/>
      <c r="L89" s="204" t="s">
        <v>93</v>
      </c>
      <c r="M89" s="205"/>
      <c r="N89" s="205">
        <v>267</v>
      </c>
      <c r="O89" s="205">
        <v>268</v>
      </c>
      <c r="P89" s="205">
        <v>121</v>
      </c>
      <c r="Q89" s="205">
        <v>55</v>
      </c>
      <c r="R89" s="253"/>
      <c r="S89" s="215" t="s">
        <v>252</v>
      </c>
      <c r="T89" s="216" t="s">
        <v>253</v>
      </c>
      <c r="U89" s="32"/>
      <c r="V89" s="32"/>
      <c r="W89" s="19"/>
      <c r="X89" s="19"/>
      <c r="Y89" s="19"/>
      <c r="Z89" s="21"/>
      <c r="AA89" s="22"/>
    </row>
    <row r="90" spans="1:27" ht="49.9" customHeight="1">
      <c r="A90" s="234"/>
      <c r="B90" s="250"/>
      <c r="C90" s="204"/>
      <c r="D90" s="211"/>
      <c r="E90" s="211"/>
      <c r="F90" s="211"/>
      <c r="G90" s="211"/>
      <c r="H90" s="211"/>
      <c r="I90" s="211"/>
      <c r="J90" s="255"/>
      <c r="K90" s="255"/>
      <c r="L90" s="204"/>
      <c r="M90" s="205"/>
      <c r="N90" s="205"/>
      <c r="O90" s="205"/>
      <c r="P90" s="205"/>
      <c r="Q90" s="205"/>
      <c r="R90" s="253"/>
      <c r="S90" s="215"/>
      <c r="T90" s="216"/>
      <c r="U90" s="32"/>
      <c r="V90" s="32"/>
      <c r="W90" s="19"/>
      <c r="X90" s="19"/>
      <c r="Y90" s="19"/>
      <c r="Z90" s="21"/>
      <c r="AA90" s="22"/>
    </row>
    <row r="91" spans="1:27" ht="49.9" customHeight="1">
      <c r="A91" s="234"/>
      <c r="B91" s="250"/>
      <c r="C91" s="204"/>
      <c r="D91" s="211"/>
      <c r="E91" s="211"/>
      <c r="F91" s="211"/>
      <c r="G91" s="211"/>
      <c r="H91" s="211"/>
      <c r="I91" s="211"/>
      <c r="J91" s="255"/>
      <c r="K91" s="255"/>
      <c r="L91" s="204"/>
      <c r="M91" s="205"/>
      <c r="N91" s="205"/>
      <c r="O91" s="205"/>
      <c r="P91" s="205"/>
      <c r="Q91" s="205"/>
      <c r="R91" s="253"/>
      <c r="S91" s="215"/>
      <c r="T91" s="216"/>
      <c r="U91" s="32"/>
      <c r="V91" s="32"/>
      <c r="W91" s="19"/>
      <c r="X91" s="19"/>
      <c r="Y91" s="19"/>
      <c r="Z91" s="21"/>
      <c r="AA91" s="22"/>
    </row>
    <row r="92" spans="1:27" ht="134.25" customHeight="1">
      <c r="A92" s="234"/>
      <c r="B92" s="250"/>
      <c r="C92" s="204"/>
      <c r="D92" s="211"/>
      <c r="E92" s="211"/>
      <c r="F92" s="211"/>
      <c r="G92" s="211"/>
      <c r="H92" s="211"/>
      <c r="I92" s="211"/>
      <c r="J92" s="255"/>
      <c r="K92" s="255"/>
      <c r="L92" s="204"/>
      <c r="M92" s="205"/>
      <c r="N92" s="205"/>
      <c r="O92" s="205"/>
      <c r="P92" s="205"/>
      <c r="Q92" s="205"/>
      <c r="R92" s="253"/>
      <c r="S92" s="215"/>
      <c r="T92" s="216"/>
      <c r="U92" s="32"/>
      <c r="V92" s="32"/>
      <c r="W92" s="19"/>
      <c r="X92" s="19"/>
      <c r="Y92" s="19"/>
      <c r="Z92" s="21"/>
      <c r="AA92" s="22"/>
    </row>
    <row r="93" spans="1:27" ht="21.6" customHeight="1">
      <c r="A93" s="234"/>
      <c r="B93" s="256" t="s">
        <v>254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110">
        <v>0</v>
      </c>
      <c r="N93" s="117">
        <f>AVERAGEA(N81:N92)</f>
        <v>267.33333333333331</v>
      </c>
      <c r="O93" s="117">
        <f>AVERAGEA(O81:O92)</f>
        <v>267.66666666666669</v>
      </c>
      <c r="P93" s="117">
        <f>AVERAGEA(P81:P92)</f>
        <v>120.66666666666667</v>
      </c>
      <c r="Q93" s="117">
        <f>AVERAGEA(Q81:Q92)</f>
        <v>54.666666666666664</v>
      </c>
      <c r="R93" s="118"/>
      <c r="S93" s="54"/>
      <c r="T93" s="55"/>
      <c r="U93" s="32"/>
      <c r="V93" s="32"/>
      <c r="W93" s="19"/>
      <c r="X93" s="19"/>
      <c r="Y93" s="19"/>
      <c r="Z93" s="21"/>
      <c r="AA93" s="22"/>
    </row>
    <row r="94" spans="1:27" ht="79.5" customHeight="1">
      <c r="A94" s="234"/>
      <c r="B94" s="257" t="s">
        <v>255</v>
      </c>
      <c r="C94" s="204" t="s">
        <v>256</v>
      </c>
      <c r="D94" s="211"/>
      <c r="E94" s="211" t="s">
        <v>257</v>
      </c>
      <c r="F94" s="211" t="s">
        <v>257</v>
      </c>
      <c r="G94" s="211" t="s">
        <v>257</v>
      </c>
      <c r="H94" s="211"/>
      <c r="I94" s="258" t="s">
        <v>91</v>
      </c>
      <c r="J94" s="229">
        <v>24</v>
      </c>
      <c r="K94" s="229">
        <v>540</v>
      </c>
      <c r="L94" s="259" t="s">
        <v>93</v>
      </c>
      <c r="M94" s="205"/>
      <c r="N94" s="205">
        <v>120</v>
      </c>
      <c r="O94" s="205">
        <v>121</v>
      </c>
      <c r="P94" s="205">
        <v>240</v>
      </c>
      <c r="Q94" s="212"/>
      <c r="R94" s="260" t="s">
        <v>258</v>
      </c>
      <c r="S94" s="215" t="s">
        <v>259</v>
      </c>
      <c r="T94" s="216" t="s">
        <v>260</v>
      </c>
      <c r="U94" s="32"/>
      <c r="V94" s="32"/>
      <c r="W94" s="19"/>
      <c r="X94" s="19"/>
      <c r="Y94" s="19"/>
      <c r="Z94" s="21"/>
      <c r="AA94" s="22"/>
    </row>
    <row r="95" spans="1:27" ht="49.9" customHeight="1">
      <c r="A95" s="234"/>
      <c r="B95" s="257"/>
      <c r="C95" s="204"/>
      <c r="D95" s="211"/>
      <c r="E95" s="211"/>
      <c r="F95" s="211"/>
      <c r="G95" s="211"/>
      <c r="H95" s="211"/>
      <c r="I95" s="258"/>
      <c r="J95" s="229"/>
      <c r="K95" s="229"/>
      <c r="L95" s="259"/>
      <c r="M95" s="205"/>
      <c r="N95" s="205"/>
      <c r="O95" s="205"/>
      <c r="P95" s="205"/>
      <c r="Q95" s="212"/>
      <c r="R95" s="260"/>
      <c r="S95" s="215"/>
      <c r="T95" s="216"/>
      <c r="U95" s="32"/>
      <c r="V95" s="32"/>
      <c r="W95" s="19"/>
      <c r="X95" s="19"/>
      <c r="Y95" s="19"/>
      <c r="Z95" s="21"/>
      <c r="AA95" s="22"/>
    </row>
    <row r="96" spans="1:27" ht="49.9" customHeight="1">
      <c r="A96" s="234"/>
      <c r="B96" s="257"/>
      <c r="C96" s="204"/>
      <c r="D96" s="211"/>
      <c r="E96" s="211"/>
      <c r="F96" s="211"/>
      <c r="G96" s="211"/>
      <c r="H96" s="211"/>
      <c r="I96" s="258"/>
      <c r="J96" s="229"/>
      <c r="K96" s="229"/>
      <c r="L96" s="259"/>
      <c r="M96" s="205"/>
      <c r="N96" s="205"/>
      <c r="O96" s="205"/>
      <c r="P96" s="205"/>
      <c r="Q96" s="212"/>
      <c r="R96" s="260"/>
      <c r="S96" s="215"/>
      <c r="T96" s="216"/>
      <c r="U96" s="32"/>
      <c r="V96" s="32"/>
      <c r="W96" s="19"/>
      <c r="X96" s="19"/>
      <c r="Y96" s="19"/>
      <c r="Z96" s="21"/>
      <c r="AA96" s="22"/>
    </row>
    <row r="97" spans="1:27" ht="49.9" customHeight="1">
      <c r="A97" s="234"/>
      <c r="B97" s="257"/>
      <c r="C97" s="204" t="s">
        <v>261</v>
      </c>
      <c r="D97" s="211"/>
      <c r="E97" s="211" t="s">
        <v>262</v>
      </c>
      <c r="F97" s="211" t="s">
        <v>263</v>
      </c>
      <c r="G97" s="211" t="s">
        <v>262</v>
      </c>
      <c r="H97" s="211" t="s">
        <v>264</v>
      </c>
      <c r="I97" s="258" t="s">
        <v>238</v>
      </c>
      <c r="J97" s="229"/>
      <c r="K97" s="229"/>
      <c r="L97" s="259" t="s">
        <v>93</v>
      </c>
      <c r="M97" s="205"/>
      <c r="N97" s="205">
        <v>120</v>
      </c>
      <c r="O97" s="205">
        <v>120</v>
      </c>
      <c r="P97" s="205">
        <v>120</v>
      </c>
      <c r="Q97" s="212"/>
      <c r="R97" s="260" t="s">
        <v>265</v>
      </c>
      <c r="S97" s="215" t="s">
        <v>266</v>
      </c>
      <c r="T97" s="216" t="s">
        <v>267</v>
      </c>
      <c r="U97" s="32"/>
      <c r="V97" s="32"/>
      <c r="W97" s="19"/>
      <c r="X97" s="19"/>
      <c r="Y97" s="19"/>
      <c r="Z97" s="21"/>
      <c r="AA97" s="22"/>
    </row>
    <row r="98" spans="1:27" ht="100.15" customHeight="1">
      <c r="A98" s="234"/>
      <c r="B98" s="257"/>
      <c r="C98" s="204"/>
      <c r="D98" s="211"/>
      <c r="E98" s="211"/>
      <c r="F98" s="211"/>
      <c r="G98" s="211"/>
      <c r="H98" s="211"/>
      <c r="I98" s="258"/>
      <c r="J98" s="229"/>
      <c r="K98" s="229"/>
      <c r="L98" s="259"/>
      <c r="M98" s="205"/>
      <c r="N98" s="205"/>
      <c r="O98" s="205"/>
      <c r="P98" s="205"/>
      <c r="Q98" s="212"/>
      <c r="R98" s="260"/>
      <c r="S98" s="215"/>
      <c r="T98" s="216"/>
      <c r="U98" s="32"/>
      <c r="V98" s="32"/>
      <c r="W98" s="19"/>
      <c r="X98" s="19"/>
      <c r="Y98" s="19"/>
      <c r="Z98" s="21"/>
      <c r="AA98" s="22"/>
    </row>
    <row r="99" spans="1:27" ht="315" customHeight="1">
      <c r="A99" s="234"/>
      <c r="B99" s="257"/>
      <c r="C99" s="204"/>
      <c r="D99" s="211"/>
      <c r="E99" s="211"/>
      <c r="F99" s="211"/>
      <c r="G99" s="211"/>
      <c r="H99" s="211"/>
      <c r="I99" s="258"/>
      <c r="J99" s="229"/>
      <c r="K99" s="229"/>
      <c r="L99" s="259"/>
      <c r="M99" s="205"/>
      <c r="N99" s="205"/>
      <c r="O99" s="205"/>
      <c r="P99" s="205"/>
      <c r="Q99" s="212"/>
      <c r="R99" s="260"/>
      <c r="S99" s="215"/>
      <c r="T99" s="216"/>
      <c r="U99" s="32"/>
      <c r="V99" s="32"/>
      <c r="W99" s="19"/>
      <c r="X99" s="19"/>
      <c r="Y99" s="19"/>
      <c r="Z99" s="21"/>
      <c r="AA99" s="22"/>
    </row>
    <row r="100" spans="1:27" ht="100.15" customHeight="1">
      <c r="A100" s="234"/>
      <c r="B100" s="257"/>
      <c r="C100" s="204" t="s">
        <v>268</v>
      </c>
      <c r="D100" s="211"/>
      <c r="E100" s="211" t="s">
        <v>269</v>
      </c>
      <c r="F100" s="211" t="s">
        <v>270</v>
      </c>
      <c r="G100" s="211" t="s">
        <v>271</v>
      </c>
      <c r="H100" s="211"/>
      <c r="I100" s="258" t="s">
        <v>238</v>
      </c>
      <c r="J100" s="229"/>
      <c r="K100" s="229"/>
      <c r="L100" s="259" t="s">
        <v>93</v>
      </c>
      <c r="M100" s="205"/>
      <c r="N100" s="205">
        <v>120</v>
      </c>
      <c r="O100" s="205">
        <v>120</v>
      </c>
      <c r="P100" s="205">
        <v>120</v>
      </c>
      <c r="Q100" s="212"/>
      <c r="R100" s="260" t="s">
        <v>272</v>
      </c>
      <c r="S100" s="215" t="s">
        <v>273</v>
      </c>
      <c r="T100" s="216" t="s">
        <v>274</v>
      </c>
      <c r="U100" s="32"/>
      <c r="V100" s="32"/>
      <c r="W100" s="19"/>
      <c r="X100" s="19"/>
      <c r="Y100" s="19"/>
      <c r="Z100" s="21"/>
      <c r="AA100" s="22"/>
    </row>
    <row r="101" spans="1:27" ht="49.9" customHeight="1">
      <c r="A101" s="234"/>
      <c r="B101" s="257"/>
      <c r="C101" s="204"/>
      <c r="D101" s="211"/>
      <c r="E101" s="211"/>
      <c r="F101" s="211"/>
      <c r="G101" s="211"/>
      <c r="H101" s="211"/>
      <c r="I101" s="258"/>
      <c r="J101" s="229"/>
      <c r="K101" s="229"/>
      <c r="L101" s="259"/>
      <c r="M101" s="205"/>
      <c r="N101" s="205"/>
      <c r="O101" s="205"/>
      <c r="P101" s="205"/>
      <c r="Q101" s="212"/>
      <c r="R101" s="260"/>
      <c r="S101" s="215"/>
      <c r="T101" s="216"/>
      <c r="U101" s="32"/>
      <c r="V101" s="32"/>
      <c r="W101" s="19"/>
      <c r="X101" s="19"/>
      <c r="Y101" s="19"/>
      <c r="Z101" s="21"/>
      <c r="AA101" s="22"/>
    </row>
    <row r="102" spans="1:27" ht="249" customHeight="1">
      <c r="A102" s="234"/>
      <c r="B102" s="257"/>
      <c r="C102" s="204"/>
      <c r="D102" s="211"/>
      <c r="E102" s="211"/>
      <c r="F102" s="211"/>
      <c r="G102" s="211"/>
      <c r="H102" s="211"/>
      <c r="I102" s="258"/>
      <c r="J102" s="229"/>
      <c r="K102" s="229"/>
      <c r="L102" s="259"/>
      <c r="M102" s="205"/>
      <c r="N102" s="205"/>
      <c r="O102" s="205"/>
      <c r="P102" s="205"/>
      <c r="Q102" s="212"/>
      <c r="R102" s="260"/>
      <c r="S102" s="215"/>
      <c r="T102" s="216"/>
      <c r="U102" s="32"/>
      <c r="V102" s="32"/>
      <c r="W102" s="19"/>
      <c r="X102" s="19"/>
      <c r="Y102" s="19"/>
      <c r="Z102" s="21"/>
      <c r="AA102" s="22"/>
    </row>
    <row r="103" spans="1:27" ht="49.9" customHeight="1">
      <c r="A103" s="234"/>
      <c r="B103" s="257"/>
      <c r="C103" s="204" t="s">
        <v>275</v>
      </c>
      <c r="D103" s="211"/>
      <c r="E103" s="211" t="s">
        <v>276</v>
      </c>
      <c r="F103" s="211" t="s">
        <v>277</v>
      </c>
      <c r="G103" s="211" t="s">
        <v>278</v>
      </c>
      <c r="H103" s="211"/>
      <c r="I103" s="258" t="s">
        <v>238</v>
      </c>
      <c r="J103" s="229"/>
      <c r="K103" s="229"/>
      <c r="L103" s="259" t="s">
        <v>93</v>
      </c>
      <c r="M103" s="205"/>
      <c r="N103" s="205">
        <v>110</v>
      </c>
      <c r="O103" s="205">
        <v>110</v>
      </c>
      <c r="P103" s="205">
        <v>175</v>
      </c>
      <c r="Q103" s="212"/>
      <c r="R103" s="260" t="s">
        <v>279</v>
      </c>
      <c r="S103" s="215" t="s">
        <v>280</v>
      </c>
      <c r="T103" s="216" t="s">
        <v>281</v>
      </c>
      <c r="U103" s="32"/>
      <c r="V103" s="32"/>
      <c r="W103" s="19"/>
      <c r="X103" s="19"/>
      <c r="Y103" s="19"/>
      <c r="Z103" s="21"/>
      <c r="AA103" s="22"/>
    </row>
    <row r="104" spans="1:27" ht="75" customHeight="1">
      <c r="A104" s="234"/>
      <c r="B104" s="257"/>
      <c r="C104" s="204"/>
      <c r="D104" s="211"/>
      <c r="E104" s="211"/>
      <c r="F104" s="211"/>
      <c r="G104" s="211"/>
      <c r="H104" s="211"/>
      <c r="I104" s="258"/>
      <c r="J104" s="229"/>
      <c r="K104" s="229"/>
      <c r="L104" s="259"/>
      <c r="M104" s="205"/>
      <c r="N104" s="205"/>
      <c r="O104" s="205"/>
      <c r="P104" s="205"/>
      <c r="Q104" s="212"/>
      <c r="R104" s="260"/>
      <c r="S104" s="215"/>
      <c r="T104" s="216"/>
      <c r="U104" s="32"/>
      <c r="V104" s="32"/>
      <c r="W104" s="19"/>
      <c r="X104" s="19"/>
      <c r="Y104" s="19"/>
      <c r="Z104" s="21"/>
      <c r="AA104" s="22"/>
    </row>
    <row r="105" spans="1:27" ht="169.9" customHeight="1">
      <c r="A105" s="234"/>
      <c r="B105" s="257"/>
      <c r="C105" s="204"/>
      <c r="D105" s="211"/>
      <c r="E105" s="211"/>
      <c r="F105" s="211"/>
      <c r="G105" s="211"/>
      <c r="H105" s="211"/>
      <c r="I105" s="258"/>
      <c r="J105" s="229"/>
      <c r="K105" s="229"/>
      <c r="L105" s="259"/>
      <c r="M105" s="205"/>
      <c r="N105" s="205"/>
      <c r="O105" s="205"/>
      <c r="P105" s="205"/>
      <c r="Q105" s="212"/>
      <c r="R105" s="260"/>
      <c r="S105" s="215"/>
      <c r="T105" s="216"/>
      <c r="U105" s="32"/>
      <c r="V105" s="32"/>
      <c r="W105" s="19"/>
      <c r="X105" s="19"/>
      <c r="Y105" s="19"/>
      <c r="Z105" s="21"/>
      <c r="AA105" s="22"/>
    </row>
    <row r="106" spans="1:27" ht="75" customHeight="1">
      <c r="A106" s="234"/>
      <c r="B106" s="257"/>
      <c r="C106" s="227" t="s">
        <v>327</v>
      </c>
      <c r="D106" s="220"/>
      <c r="E106" s="227" t="s">
        <v>282</v>
      </c>
      <c r="F106" s="227" t="s">
        <v>283</v>
      </c>
      <c r="G106" s="227" t="s">
        <v>284</v>
      </c>
      <c r="H106" s="220"/>
      <c r="I106" s="264" t="s">
        <v>238</v>
      </c>
      <c r="J106" s="229"/>
      <c r="K106" s="229"/>
      <c r="L106" s="265" t="s">
        <v>93</v>
      </c>
      <c r="M106" s="228"/>
      <c r="N106" s="228">
        <v>120</v>
      </c>
      <c r="O106" s="228">
        <v>180</v>
      </c>
      <c r="P106" s="228">
        <v>180</v>
      </c>
      <c r="Q106" s="229"/>
      <c r="R106" s="274" t="s">
        <v>188</v>
      </c>
      <c r="S106" s="231" t="s">
        <v>285</v>
      </c>
      <c r="T106" s="232" t="s">
        <v>286</v>
      </c>
      <c r="U106" s="32"/>
      <c r="V106" s="32"/>
      <c r="W106" s="19"/>
      <c r="X106" s="19"/>
      <c r="Y106" s="19"/>
      <c r="Z106" s="21"/>
      <c r="AA106" s="22"/>
    </row>
    <row r="107" spans="1:27" ht="49.9" customHeight="1">
      <c r="A107" s="234"/>
      <c r="B107" s="257"/>
      <c r="C107" s="227"/>
      <c r="D107" s="220"/>
      <c r="E107" s="227"/>
      <c r="F107" s="227"/>
      <c r="G107" s="227"/>
      <c r="H107" s="220"/>
      <c r="I107" s="264"/>
      <c r="J107" s="229"/>
      <c r="K107" s="229"/>
      <c r="L107" s="265"/>
      <c r="M107" s="228"/>
      <c r="N107" s="228"/>
      <c r="O107" s="228"/>
      <c r="P107" s="228"/>
      <c r="Q107" s="229"/>
      <c r="R107" s="274"/>
      <c r="S107" s="231"/>
      <c r="T107" s="232"/>
      <c r="U107" s="32"/>
      <c r="V107" s="32"/>
      <c r="W107" s="19"/>
      <c r="X107" s="19"/>
      <c r="Y107" s="19"/>
      <c r="Z107" s="21"/>
      <c r="AA107" s="22"/>
    </row>
    <row r="108" spans="1:27" ht="49.9" customHeight="1">
      <c r="A108" s="234"/>
      <c r="B108" s="257"/>
      <c r="C108" s="227"/>
      <c r="D108" s="220"/>
      <c r="E108" s="227"/>
      <c r="F108" s="227"/>
      <c r="G108" s="227"/>
      <c r="H108" s="220"/>
      <c r="I108" s="264"/>
      <c r="J108" s="229"/>
      <c r="K108" s="229"/>
      <c r="L108" s="265"/>
      <c r="M108" s="228"/>
      <c r="N108" s="228"/>
      <c r="O108" s="228"/>
      <c r="P108" s="228"/>
      <c r="Q108" s="229"/>
      <c r="R108" s="274"/>
      <c r="S108" s="231"/>
      <c r="T108" s="232"/>
      <c r="U108" s="32"/>
      <c r="V108" s="32"/>
      <c r="W108" s="19"/>
      <c r="X108" s="19"/>
      <c r="Y108" s="19"/>
      <c r="Z108" s="21"/>
      <c r="AA108" s="22"/>
    </row>
    <row r="109" spans="1:27" ht="19.899999999999999" customHeight="1">
      <c r="A109" s="234"/>
      <c r="B109" s="249" t="s">
        <v>254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110"/>
      <c r="N109" s="110">
        <f>AVERAGEA(N94:N108)</f>
        <v>118</v>
      </c>
      <c r="O109" s="110">
        <f>AVERAGEA(O94:O108)</f>
        <v>130.19999999999999</v>
      </c>
      <c r="P109" s="110">
        <f>AVERAGEA(P94:P108)</f>
        <v>167</v>
      </c>
      <c r="Q109" s="110"/>
      <c r="R109" s="119"/>
      <c r="S109" s="39"/>
      <c r="T109" s="112"/>
      <c r="U109" s="32"/>
      <c r="V109" s="32"/>
      <c r="W109" s="19"/>
      <c r="X109" s="19"/>
      <c r="Y109" s="19"/>
      <c r="Z109" s="21"/>
      <c r="AA109" s="22"/>
    </row>
    <row r="110" spans="1:27" ht="86.45" customHeight="1">
      <c r="A110" s="234"/>
      <c r="B110" s="120"/>
      <c r="C110" s="45" t="s">
        <v>287</v>
      </c>
      <c r="D110" s="52"/>
      <c r="E110" s="45" t="s">
        <v>288</v>
      </c>
      <c r="F110" s="45" t="s">
        <v>289</v>
      </c>
      <c r="G110" s="45" t="s">
        <v>288</v>
      </c>
      <c r="H110" s="52" t="s">
        <v>288</v>
      </c>
      <c r="I110" s="52"/>
      <c r="J110" s="53">
        <v>6</v>
      </c>
      <c r="K110" s="53">
        <v>60</v>
      </c>
      <c r="L110" s="45"/>
      <c r="M110" s="47"/>
      <c r="N110" s="47"/>
      <c r="O110" s="47"/>
      <c r="P110" s="47"/>
      <c r="Q110" s="121">
        <v>60</v>
      </c>
      <c r="R110" s="122"/>
      <c r="S110" s="52" t="s">
        <v>228</v>
      </c>
      <c r="T110" s="100"/>
      <c r="U110" s="32"/>
      <c r="V110" s="32"/>
      <c r="W110" s="19"/>
      <c r="X110" s="19"/>
      <c r="Y110" s="19"/>
      <c r="Z110" s="21"/>
      <c r="AA110" s="22"/>
    </row>
    <row r="111" spans="1:27" ht="74.25" customHeight="1">
      <c r="A111" s="234"/>
      <c r="B111" s="113"/>
      <c r="C111" s="114" t="s">
        <v>290</v>
      </c>
      <c r="D111" s="114"/>
      <c r="E111" s="57"/>
      <c r="F111" s="57"/>
      <c r="G111" s="57"/>
      <c r="H111" s="114" t="s">
        <v>291</v>
      </c>
      <c r="I111" s="114" t="s">
        <v>292</v>
      </c>
      <c r="J111" s="123">
        <v>31</v>
      </c>
      <c r="K111" s="124">
        <v>600</v>
      </c>
      <c r="L111" s="57"/>
      <c r="M111" s="61"/>
      <c r="N111" s="57"/>
      <c r="O111" s="57"/>
      <c r="P111" s="57"/>
      <c r="Q111" s="115">
        <v>40</v>
      </c>
      <c r="R111" s="125"/>
      <c r="S111" s="114"/>
      <c r="T111" s="126"/>
      <c r="U111" s="32"/>
      <c r="V111" s="32"/>
      <c r="W111" s="19"/>
      <c r="X111" s="19"/>
      <c r="Y111" s="19"/>
      <c r="Z111" s="21"/>
      <c r="AA111" s="22"/>
    </row>
    <row r="112" spans="1:27" ht="25.5" customHeight="1">
      <c r="A112" s="234"/>
      <c r="B112" s="261" t="s">
        <v>293</v>
      </c>
      <c r="C112" s="261"/>
      <c r="D112" s="261"/>
      <c r="E112" s="261"/>
      <c r="F112" s="127"/>
      <c r="G112" s="127"/>
      <c r="H112" s="127"/>
      <c r="I112" s="128"/>
      <c r="J112" s="129">
        <f>SUM(J110:J111,J94,J81,J59)</f>
        <v>157</v>
      </c>
      <c r="K112" s="130">
        <f>SUM(K111,K110,K94,K81,K59,K58,K47)</f>
        <v>6165</v>
      </c>
      <c r="L112" s="131"/>
      <c r="M112" s="132">
        <v>0</v>
      </c>
      <c r="N112" s="133">
        <f>SUM(N109,N93,N80)</f>
        <v>733.33333333333326</v>
      </c>
      <c r="O112" s="133">
        <f>SUM(O110:O111,O109,N93,O80)</f>
        <v>610.33333333333326</v>
      </c>
      <c r="P112" s="133">
        <f>SUM(P110:P111,P109,P93,P80)</f>
        <v>432.4666666666667</v>
      </c>
      <c r="Q112" s="134">
        <f>SUM(Q110:Q111,Q109,Q93,Q80)</f>
        <v>194.66666666666666</v>
      </c>
      <c r="R112" s="135"/>
      <c r="S112" s="131"/>
      <c r="T112" s="136"/>
      <c r="U112" s="32"/>
      <c r="V112" s="32"/>
      <c r="W112" s="19"/>
      <c r="X112" s="19"/>
      <c r="Y112" s="19"/>
      <c r="Z112" s="21"/>
      <c r="AA112" s="22"/>
    </row>
    <row r="113" spans="1:30" ht="20.25" customHeight="1">
      <c r="A113" s="262" t="s">
        <v>294</v>
      </c>
      <c r="B113" s="262"/>
      <c r="C113" s="262"/>
      <c r="D113" s="262"/>
      <c r="E113" s="262"/>
      <c r="F113" s="263"/>
      <c r="G113" s="263"/>
      <c r="H113" s="263"/>
      <c r="I113" s="263"/>
      <c r="J113" s="137">
        <v>300</v>
      </c>
      <c r="K113" s="137">
        <f>SUM(K112,K58,K47)</f>
        <v>8616</v>
      </c>
      <c r="L113" s="138"/>
      <c r="M113" s="139">
        <f>SUM(M112,M58,M47)</f>
        <v>1380</v>
      </c>
      <c r="N113" s="140">
        <f>SUM(N112,N58,N47)</f>
        <v>1325.3333333333333</v>
      </c>
      <c r="O113" s="140">
        <f>SUM(O112,O58,O47)</f>
        <v>1035.3333333333333</v>
      </c>
      <c r="P113" s="140">
        <f>SUM(P112,P58,P47)</f>
        <v>757.4666666666667</v>
      </c>
      <c r="Q113" s="140">
        <f>SUM(Q112,Q58,Q47)</f>
        <v>278.66666666666663</v>
      </c>
      <c r="R113" s="141">
        <f>SUM(M113:Q113)</f>
        <v>4776.8</v>
      </c>
      <c r="S113" s="142"/>
      <c r="T113" s="143"/>
      <c r="U113" s="32"/>
      <c r="V113" s="32"/>
      <c r="W113" s="19"/>
      <c r="X113" s="19"/>
      <c r="Y113" s="19"/>
      <c r="Z113" s="21"/>
      <c r="AA113" s="22"/>
    </row>
    <row r="114" spans="1:30" s="144" customFormat="1" ht="17.25" customHeight="1" thickBot="1">
      <c r="A114" s="269" t="s">
        <v>329</v>
      </c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70"/>
      <c r="M114" s="147" t="s">
        <v>18</v>
      </c>
      <c r="N114" s="147" t="s">
        <v>14</v>
      </c>
      <c r="O114" s="147" t="s">
        <v>15</v>
      </c>
      <c r="P114" s="147" t="s">
        <v>16</v>
      </c>
      <c r="Q114" s="147" t="s">
        <v>17</v>
      </c>
      <c r="R114" s="148" t="s">
        <v>295</v>
      </c>
      <c r="S114" s="149" t="s">
        <v>296</v>
      </c>
      <c r="T114" s="150" t="s">
        <v>328</v>
      </c>
      <c r="U114" s="151"/>
      <c r="V114" s="152"/>
      <c r="W114" s="17"/>
      <c r="X114" s="17"/>
      <c r="Y114" s="17"/>
      <c r="Z114" s="153"/>
      <c r="AA114" s="153"/>
      <c r="AB114" s="153"/>
      <c r="AC114" s="153"/>
      <c r="AD114" s="153"/>
    </row>
    <row r="115" spans="1:30" ht="14.25">
      <c r="A115" s="266" t="s">
        <v>297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154"/>
      <c r="U115" s="155"/>
      <c r="V115" s="152"/>
      <c r="W115" s="17"/>
      <c r="X115" s="17"/>
      <c r="Y115" s="17"/>
      <c r="Z115" s="18"/>
      <c r="AA115" s="18"/>
      <c r="AB115" s="18"/>
      <c r="AC115" s="18"/>
      <c r="AD115" s="18"/>
    </row>
    <row r="116" spans="1:30" ht="16.149999999999999" customHeight="1">
      <c r="A116" s="267" t="s">
        <v>298</v>
      </c>
      <c r="B116" s="267"/>
      <c r="C116" s="267"/>
      <c r="D116" s="267"/>
      <c r="E116" s="267"/>
      <c r="F116" s="267"/>
      <c r="G116" s="267"/>
      <c r="H116" s="267"/>
      <c r="I116" s="267"/>
      <c r="J116" s="268">
        <f>SUM(J38,J33:J36,J24:J26,J7:J21)</f>
        <v>31</v>
      </c>
      <c r="K116" s="268"/>
      <c r="L116" s="268"/>
      <c r="M116" s="268"/>
      <c r="N116" s="268"/>
      <c r="O116" s="268"/>
      <c r="P116" s="268"/>
      <c r="Q116" s="268"/>
      <c r="R116" s="268"/>
      <c r="S116" s="268"/>
      <c r="T116" s="156"/>
      <c r="U116" s="157"/>
      <c r="V116" s="152"/>
      <c r="W116" s="17"/>
      <c r="X116" s="17"/>
      <c r="Y116" s="17"/>
      <c r="Z116" s="18"/>
      <c r="AA116" s="18"/>
      <c r="AB116" s="18"/>
      <c r="AC116" s="18"/>
      <c r="AD116" s="18"/>
    </row>
    <row r="117" spans="1:30" ht="29.25" customHeight="1">
      <c r="A117" s="158"/>
      <c r="B117" s="159"/>
      <c r="C117" s="159"/>
      <c r="D117" s="160"/>
      <c r="E117" s="160"/>
      <c r="F117" s="160"/>
      <c r="G117" s="160"/>
      <c r="H117" s="160"/>
      <c r="I117" s="159"/>
      <c r="J117" s="159"/>
      <c r="K117" s="159"/>
      <c r="L117" s="145"/>
      <c r="M117" s="161"/>
      <c r="N117" s="145"/>
      <c r="O117" s="145"/>
      <c r="P117" s="145"/>
      <c r="Q117" s="161"/>
      <c r="R117" s="162"/>
      <c r="S117" s="159"/>
      <c r="T117" s="163"/>
      <c r="U117" s="157"/>
      <c r="V117" s="152"/>
      <c r="W117" s="17"/>
      <c r="X117" s="17"/>
      <c r="Y117" s="17"/>
      <c r="Z117" s="18"/>
      <c r="AA117" s="18"/>
      <c r="AB117" s="18"/>
      <c r="AC117" s="18"/>
      <c r="AD117" s="18"/>
    </row>
    <row r="118" spans="1:30" ht="30" customHeight="1">
      <c r="B118" s="145"/>
      <c r="C118" s="145"/>
      <c r="D118" s="146"/>
      <c r="E118" s="146"/>
      <c r="F118" s="146"/>
      <c r="G118" s="146"/>
      <c r="H118" s="146"/>
      <c r="I118" s="145"/>
      <c r="J118" s="145"/>
      <c r="K118" s="145"/>
      <c r="L118" s="145"/>
      <c r="M118" s="161"/>
      <c r="N118" s="145"/>
      <c r="O118" s="145"/>
      <c r="P118" s="145"/>
      <c r="Q118" s="161"/>
      <c r="R118" s="162"/>
      <c r="S118" s="164"/>
      <c r="T118" s="165"/>
      <c r="U118" s="155"/>
      <c r="V118" s="152"/>
      <c r="W118" s="17"/>
      <c r="X118" s="17"/>
      <c r="Y118" s="17"/>
      <c r="Z118" s="18"/>
      <c r="AA118" s="18"/>
      <c r="AB118" s="18"/>
      <c r="AC118" s="18"/>
      <c r="AD118" s="18"/>
    </row>
    <row r="119" spans="1:30" ht="33" customHeight="1">
      <c r="B119" s="145"/>
      <c r="C119" s="145"/>
      <c r="D119" s="146"/>
      <c r="E119" s="146"/>
      <c r="F119" s="146"/>
      <c r="G119" s="146"/>
      <c r="H119" s="146"/>
      <c r="I119" s="145"/>
      <c r="J119" s="145"/>
      <c r="K119" s="145"/>
      <c r="L119" s="145"/>
      <c r="M119" s="161"/>
      <c r="N119" s="145"/>
      <c r="O119" s="145"/>
      <c r="P119" s="145"/>
      <c r="Q119" s="161"/>
      <c r="R119" s="162"/>
      <c r="S119" s="164"/>
      <c r="T119" s="165"/>
      <c r="U119" s="155"/>
      <c r="V119" s="152"/>
      <c r="W119" s="17"/>
      <c r="X119" s="17"/>
      <c r="Y119" s="17"/>
      <c r="Z119" s="18"/>
      <c r="AA119" s="18"/>
      <c r="AB119" s="18"/>
      <c r="AC119" s="18"/>
      <c r="AD119" s="18"/>
    </row>
    <row r="120" spans="1:30" ht="17.25" customHeight="1">
      <c r="B120" s="145"/>
      <c r="C120" s="145"/>
      <c r="D120" s="146"/>
      <c r="E120" s="146"/>
      <c r="F120" s="146"/>
      <c r="G120" s="146"/>
      <c r="H120" s="146"/>
      <c r="I120" s="145"/>
      <c r="J120" s="145"/>
      <c r="K120" s="145"/>
      <c r="L120" s="145"/>
      <c r="M120" s="161"/>
      <c r="N120" s="145"/>
      <c r="O120" s="145"/>
      <c r="P120" s="145"/>
      <c r="Q120" s="161"/>
      <c r="R120" s="162"/>
      <c r="S120" s="164"/>
      <c r="T120" s="165"/>
      <c r="U120" s="155"/>
      <c r="V120" s="152"/>
      <c r="W120" s="17"/>
      <c r="X120" s="17"/>
      <c r="Y120" s="17"/>
      <c r="Z120" s="18"/>
      <c r="AA120" s="18"/>
      <c r="AB120" s="18"/>
      <c r="AC120" s="18"/>
      <c r="AD120" s="18"/>
    </row>
    <row r="121" spans="1:30" ht="30.75" customHeight="1">
      <c r="B121" s="164"/>
      <c r="C121" s="164"/>
      <c r="D121" s="146"/>
      <c r="E121" s="146"/>
      <c r="F121" s="146"/>
      <c r="G121" s="146"/>
      <c r="H121" s="146"/>
      <c r="I121" s="145"/>
      <c r="J121" s="145"/>
      <c r="K121" s="145"/>
      <c r="L121" s="164"/>
      <c r="M121" s="166"/>
      <c r="N121" s="164"/>
      <c r="O121" s="164"/>
      <c r="P121" s="164"/>
      <c r="Q121" s="166"/>
      <c r="R121" s="167"/>
      <c r="S121" s="145"/>
      <c r="T121" s="163"/>
      <c r="U121" s="152"/>
      <c r="V121" s="152"/>
      <c r="W121" s="17"/>
      <c r="X121" s="17"/>
      <c r="Y121" s="17"/>
      <c r="Z121" s="18"/>
      <c r="AA121" s="18"/>
      <c r="AB121" s="18"/>
      <c r="AC121" s="18"/>
      <c r="AD121" s="18"/>
    </row>
    <row r="122" spans="1:30" ht="17.25" customHeight="1">
      <c r="B122" s="164"/>
      <c r="C122" s="164"/>
      <c r="D122" s="168"/>
      <c r="E122" s="168"/>
      <c r="F122" s="168"/>
      <c r="G122" s="168"/>
      <c r="H122" s="168"/>
      <c r="I122" s="164"/>
      <c r="J122" s="164"/>
      <c r="K122" s="164"/>
      <c r="L122" s="145"/>
      <c r="M122" s="161"/>
      <c r="N122" s="145"/>
      <c r="O122" s="145"/>
      <c r="P122" s="145"/>
      <c r="Q122" s="161"/>
      <c r="R122" s="162"/>
      <c r="S122" s="164"/>
      <c r="T122" s="165"/>
      <c r="U122" s="169"/>
      <c r="V122" s="152"/>
      <c r="W122" s="17"/>
      <c r="X122" s="17"/>
      <c r="Y122" s="17"/>
      <c r="Z122" s="18"/>
      <c r="AA122" s="18"/>
      <c r="AB122" s="18"/>
      <c r="AC122" s="18"/>
      <c r="AD122" s="18"/>
    </row>
    <row r="123" spans="1:30" ht="17.25" customHeight="1">
      <c r="B123" s="145"/>
      <c r="C123" s="145"/>
      <c r="D123" s="146"/>
      <c r="E123" s="146"/>
      <c r="F123" s="146"/>
      <c r="G123" s="146"/>
      <c r="H123" s="146"/>
      <c r="I123" s="145"/>
      <c r="J123" s="145"/>
      <c r="K123" s="145"/>
      <c r="L123" s="145"/>
      <c r="M123" s="161"/>
      <c r="N123" s="145"/>
      <c r="O123" s="145"/>
      <c r="P123" s="145"/>
      <c r="Q123" s="161"/>
      <c r="R123" s="162"/>
      <c r="S123" s="164"/>
      <c r="T123" s="165"/>
      <c r="U123" s="155"/>
      <c r="V123" s="152"/>
      <c r="W123" s="17"/>
      <c r="X123" s="17"/>
      <c r="Y123" s="17"/>
      <c r="Z123" s="18"/>
      <c r="AA123" s="18"/>
      <c r="AB123" s="18"/>
      <c r="AC123" s="18"/>
      <c r="AD123" s="18"/>
    </row>
    <row r="124" spans="1:30" ht="29.25" customHeight="1">
      <c r="B124" s="145"/>
      <c r="C124" s="145"/>
      <c r="D124" s="146"/>
      <c r="E124" s="146"/>
      <c r="F124" s="146"/>
      <c r="G124" s="146"/>
      <c r="H124" s="146"/>
      <c r="I124" s="145"/>
      <c r="J124" s="145"/>
      <c r="K124" s="145"/>
      <c r="L124" s="145"/>
      <c r="M124" s="161"/>
      <c r="N124" s="145"/>
      <c r="O124" s="145"/>
      <c r="P124" s="145"/>
      <c r="Q124" s="161"/>
      <c r="R124" s="162"/>
      <c r="S124" s="164"/>
      <c r="T124" s="165"/>
      <c r="U124" s="155"/>
      <c r="V124" s="152"/>
      <c r="W124" s="17"/>
      <c r="X124" s="17"/>
      <c r="Y124" s="17"/>
      <c r="Z124" s="18"/>
      <c r="AA124" s="18"/>
      <c r="AB124" s="18"/>
      <c r="AC124" s="18"/>
      <c r="AD124" s="18"/>
    </row>
    <row r="125" spans="1:30" ht="30.75" customHeight="1">
      <c r="B125" s="145"/>
      <c r="C125" s="145"/>
      <c r="D125" s="146"/>
      <c r="E125" s="146"/>
      <c r="F125" s="146"/>
      <c r="G125" s="146"/>
      <c r="H125" s="146"/>
      <c r="I125" s="145"/>
      <c r="J125" s="145"/>
      <c r="K125" s="145"/>
      <c r="L125" s="145"/>
      <c r="M125" s="161"/>
      <c r="N125" s="145"/>
      <c r="O125" s="145"/>
      <c r="P125" s="145"/>
      <c r="Q125" s="161"/>
      <c r="R125" s="162"/>
      <c r="S125" s="164"/>
      <c r="T125" s="165"/>
      <c r="U125" s="155"/>
      <c r="V125" s="152"/>
      <c r="W125" s="17"/>
      <c r="X125" s="17"/>
      <c r="Y125" s="17"/>
      <c r="Z125" s="18"/>
      <c r="AA125" s="18"/>
      <c r="AB125" s="18"/>
      <c r="AC125" s="18"/>
      <c r="AD125" s="18"/>
    </row>
    <row r="126" spans="1:30" ht="43.5" customHeight="1">
      <c r="B126" s="145"/>
      <c r="C126" s="145"/>
      <c r="D126" s="146"/>
      <c r="E126" s="146"/>
      <c r="F126" s="146"/>
      <c r="G126" s="146"/>
      <c r="H126" s="146"/>
      <c r="I126" s="145"/>
      <c r="J126" s="145"/>
      <c r="K126" s="145"/>
      <c r="L126" s="145"/>
      <c r="M126" s="161"/>
      <c r="N126" s="145"/>
      <c r="O126" s="145"/>
      <c r="P126" s="145"/>
      <c r="Q126" s="161"/>
      <c r="R126" s="162"/>
      <c r="S126" s="164"/>
      <c r="T126" s="165"/>
      <c r="U126" s="155"/>
      <c r="V126" s="152"/>
      <c r="W126" s="17"/>
      <c r="X126" s="17"/>
      <c r="Y126" s="17"/>
      <c r="Z126" s="18"/>
      <c r="AA126" s="18"/>
      <c r="AB126" s="18"/>
      <c r="AC126" s="18"/>
      <c r="AD126" s="18"/>
    </row>
    <row r="127" spans="1:30" s="144" customFormat="1" ht="17.25" customHeight="1">
      <c r="B127" s="145"/>
      <c r="C127" s="145"/>
      <c r="D127" s="146"/>
      <c r="E127" s="146"/>
      <c r="F127" s="146"/>
      <c r="G127" s="146"/>
      <c r="H127" s="146"/>
      <c r="I127" s="145"/>
      <c r="J127" s="145"/>
      <c r="K127" s="145"/>
      <c r="L127" s="164"/>
      <c r="M127" s="166"/>
      <c r="N127" s="164"/>
      <c r="O127" s="164"/>
      <c r="P127" s="164"/>
      <c r="Q127" s="166"/>
      <c r="R127" s="167"/>
      <c r="S127" s="145"/>
      <c r="T127" s="163"/>
      <c r="U127" s="152"/>
      <c r="V127" s="152"/>
      <c r="W127" s="17"/>
      <c r="X127" s="17"/>
      <c r="Y127" s="17"/>
      <c r="Z127" s="153"/>
      <c r="AA127" s="153"/>
      <c r="AB127" s="153"/>
      <c r="AC127" s="153"/>
      <c r="AD127" s="153"/>
    </row>
    <row r="128" spans="1:30" ht="30.75" customHeight="1">
      <c r="B128" s="164"/>
      <c r="C128" s="164"/>
      <c r="D128" s="168"/>
      <c r="E128" s="168"/>
      <c r="F128" s="168"/>
      <c r="G128" s="168"/>
      <c r="H128" s="168"/>
      <c r="I128" s="164"/>
      <c r="J128" s="164"/>
      <c r="K128" s="164"/>
      <c r="L128" s="145"/>
      <c r="M128" s="161"/>
      <c r="N128" s="145"/>
      <c r="O128" s="145"/>
      <c r="P128" s="145"/>
      <c r="Q128" s="161"/>
      <c r="R128" s="162"/>
      <c r="S128" s="164"/>
      <c r="T128" s="165"/>
      <c r="U128" s="170"/>
      <c r="V128" s="155"/>
      <c r="W128" s="171"/>
      <c r="X128" s="17"/>
      <c r="Y128" s="17"/>
      <c r="Z128" s="18"/>
      <c r="AA128" s="18"/>
      <c r="AB128" s="18"/>
      <c r="AC128" s="18"/>
      <c r="AD128" s="18"/>
    </row>
    <row r="129" spans="2:30" ht="14.25">
      <c r="B129" s="145"/>
      <c r="C129" s="145"/>
      <c r="D129" s="146"/>
      <c r="E129" s="146"/>
      <c r="F129" s="146"/>
      <c r="G129" s="146"/>
      <c r="H129" s="146"/>
      <c r="I129" s="145"/>
      <c r="J129" s="145"/>
      <c r="K129" s="145"/>
      <c r="L129" s="145"/>
      <c r="M129" s="161"/>
      <c r="N129" s="145"/>
      <c r="O129" s="145"/>
      <c r="P129" s="145"/>
      <c r="Q129" s="161"/>
      <c r="R129" s="162"/>
      <c r="S129" s="145"/>
      <c r="T129" s="163"/>
      <c r="U129" s="172"/>
      <c r="V129" s="152"/>
      <c r="W129" s="17"/>
      <c r="X129" s="17"/>
      <c r="Y129" s="17"/>
      <c r="Z129" s="18"/>
      <c r="AA129" s="18"/>
      <c r="AB129" s="18"/>
      <c r="AC129" s="18"/>
      <c r="AD129" s="18"/>
    </row>
    <row r="130" spans="2:30" s="144" customFormat="1" ht="13.5" customHeight="1">
      <c r="B130" s="145"/>
      <c r="C130" s="145"/>
      <c r="D130" s="146"/>
      <c r="E130" s="146"/>
      <c r="F130" s="146"/>
      <c r="G130" s="146"/>
      <c r="H130" s="146"/>
      <c r="I130" s="145"/>
      <c r="J130" s="145"/>
      <c r="K130" s="145"/>
      <c r="L130" s="145"/>
      <c r="M130" s="161"/>
      <c r="N130" s="145"/>
      <c r="O130" s="145"/>
      <c r="P130" s="145"/>
      <c r="Q130" s="161"/>
      <c r="R130" s="162"/>
      <c r="S130" s="145"/>
      <c r="T130" s="163"/>
      <c r="U130" s="172"/>
      <c r="V130" s="152"/>
      <c r="W130" s="17"/>
      <c r="X130" s="17"/>
      <c r="Y130" s="17"/>
      <c r="Z130" s="153"/>
      <c r="AA130" s="153"/>
      <c r="AB130" s="153"/>
      <c r="AC130" s="153"/>
      <c r="AD130" s="153"/>
    </row>
    <row r="131" spans="2:30" ht="13.5" customHeight="1">
      <c r="B131" s="145"/>
      <c r="C131" s="145"/>
      <c r="D131" s="146"/>
      <c r="E131" s="146"/>
      <c r="F131" s="146"/>
      <c r="G131" s="146"/>
      <c r="H131" s="146"/>
      <c r="I131" s="145"/>
      <c r="J131" s="145"/>
      <c r="K131" s="145"/>
      <c r="L131" s="145"/>
      <c r="M131" s="161"/>
      <c r="N131" s="145"/>
      <c r="O131" s="145"/>
      <c r="P131" s="145"/>
      <c r="Q131" s="161"/>
      <c r="R131" s="162"/>
      <c r="S131" s="145"/>
      <c r="T131" s="163"/>
      <c r="U131" s="172"/>
      <c r="V131" s="152"/>
      <c r="W131" s="17"/>
      <c r="X131" s="17"/>
      <c r="Y131" s="17"/>
      <c r="Z131" s="18"/>
      <c r="AA131" s="18"/>
      <c r="AB131" s="18"/>
      <c r="AC131" s="18"/>
      <c r="AD131" s="18"/>
    </row>
    <row r="132" spans="2:30" ht="13.5" customHeight="1">
      <c r="B132" s="145"/>
      <c r="C132" s="145"/>
      <c r="D132" s="146"/>
      <c r="E132" s="146"/>
      <c r="F132" s="146"/>
      <c r="G132" s="146"/>
      <c r="H132" s="146"/>
      <c r="I132" s="145"/>
      <c r="J132" s="145"/>
      <c r="K132" s="145"/>
      <c r="L132" s="145"/>
      <c r="M132" s="161"/>
      <c r="N132" s="145"/>
      <c r="O132" s="145"/>
      <c r="P132" s="145"/>
      <c r="Q132" s="161"/>
      <c r="R132" s="162"/>
      <c r="S132" s="145"/>
      <c r="T132" s="163"/>
      <c r="U132" s="172"/>
      <c r="V132" s="171"/>
      <c r="W132" s="17"/>
      <c r="X132" s="171"/>
      <c r="Y132" s="171"/>
      <c r="Z132" s="18"/>
      <c r="AA132" s="18"/>
      <c r="AB132" s="18"/>
      <c r="AC132" s="18"/>
      <c r="AD132" s="18"/>
    </row>
    <row r="133" spans="2:30" ht="13.5" customHeight="1">
      <c r="B133" s="145"/>
      <c r="C133" s="145"/>
      <c r="D133" s="146"/>
      <c r="E133" s="146"/>
      <c r="F133" s="146"/>
      <c r="G133" s="146"/>
      <c r="H133" s="146"/>
      <c r="I133" s="145"/>
      <c r="J133" s="145"/>
      <c r="K133" s="145"/>
      <c r="L133" s="145"/>
      <c r="M133" s="161"/>
      <c r="N133" s="145"/>
      <c r="O133" s="145"/>
      <c r="P133" s="145"/>
      <c r="Q133" s="161"/>
      <c r="R133" s="162"/>
      <c r="S133" s="145"/>
      <c r="T133" s="163"/>
      <c r="U133" s="172"/>
      <c r="V133" s="17"/>
      <c r="W133" s="17"/>
      <c r="X133" s="17"/>
      <c r="Y133" s="17"/>
      <c r="Z133" s="18"/>
      <c r="AA133" s="18"/>
      <c r="AB133" s="18"/>
      <c r="AC133" s="18"/>
      <c r="AD133" s="18"/>
    </row>
    <row r="134" spans="2:30" ht="14.25">
      <c r="B134" s="145"/>
      <c r="C134" s="145"/>
      <c r="D134" s="146"/>
      <c r="E134" s="146"/>
      <c r="F134" s="146"/>
      <c r="G134" s="146"/>
      <c r="H134" s="146"/>
      <c r="I134" s="145"/>
      <c r="J134" s="145"/>
      <c r="K134" s="145"/>
      <c r="L134" s="173"/>
      <c r="M134" s="174"/>
      <c r="N134" s="173"/>
      <c r="O134" s="173"/>
      <c r="P134" s="173"/>
      <c r="Q134" s="174"/>
      <c r="R134" s="175"/>
      <c r="S134" s="145"/>
      <c r="T134" s="163"/>
      <c r="U134" s="172"/>
      <c r="V134" s="172"/>
      <c r="W134" s="172"/>
      <c r="X134" s="172"/>
      <c r="Y134" s="172"/>
      <c r="Z134" s="18"/>
      <c r="AA134" s="18"/>
      <c r="AB134" s="18"/>
      <c r="AC134" s="18"/>
      <c r="AD134" s="18"/>
    </row>
    <row r="135" spans="2:30">
      <c r="B135" s="173"/>
      <c r="C135" s="173"/>
      <c r="D135" s="176"/>
      <c r="E135" s="176"/>
      <c r="F135" s="176"/>
      <c r="G135" s="176"/>
      <c r="H135" s="176"/>
      <c r="I135" s="173"/>
      <c r="J135" s="173"/>
      <c r="K135" s="173"/>
      <c r="L135" s="173"/>
      <c r="M135" s="174"/>
      <c r="N135" s="173"/>
      <c r="O135" s="173"/>
      <c r="P135" s="173"/>
      <c r="Q135" s="174"/>
      <c r="R135" s="175"/>
      <c r="S135" s="173"/>
      <c r="T135" s="177"/>
      <c r="U135" s="178"/>
      <c r="V135" s="178"/>
      <c r="W135" s="178"/>
      <c r="X135" s="178"/>
      <c r="Y135" s="178"/>
    </row>
    <row r="136" spans="2:30">
      <c r="B136" s="173"/>
      <c r="C136" s="173"/>
      <c r="D136" s="176"/>
      <c r="E136" s="176"/>
      <c r="F136" s="176"/>
      <c r="G136" s="176"/>
      <c r="H136" s="176"/>
      <c r="I136" s="173"/>
      <c r="J136" s="173"/>
      <c r="K136" s="173"/>
      <c r="S136" s="173"/>
      <c r="T136" s="177"/>
      <c r="U136" s="178"/>
      <c r="V136" s="178"/>
      <c r="W136" s="178"/>
      <c r="X136" s="178"/>
      <c r="Y136" s="178"/>
    </row>
  </sheetData>
  <sheetProtection selectLockedCells="1" selectUnlockedCells="1"/>
  <mergeCells count="411">
    <mergeCell ref="A115:S115"/>
    <mergeCell ref="A116:I116"/>
    <mergeCell ref="J116:S116"/>
    <mergeCell ref="A114:L114"/>
    <mergeCell ref="R59:R67"/>
    <mergeCell ref="S106:S108"/>
    <mergeCell ref="R106:R108"/>
    <mergeCell ref="S103:S105"/>
    <mergeCell ref="N103:N105"/>
    <mergeCell ref="O103:O105"/>
    <mergeCell ref="A113:E113"/>
    <mergeCell ref="F113:I113"/>
    <mergeCell ref="M106:M108"/>
    <mergeCell ref="N106:N108"/>
    <mergeCell ref="O106:O108"/>
    <mergeCell ref="P106:P108"/>
    <mergeCell ref="I106:I108"/>
    <mergeCell ref="L106:L108"/>
    <mergeCell ref="H106:H108"/>
    <mergeCell ref="T106:T108"/>
    <mergeCell ref="B109:L109"/>
    <mergeCell ref="B112:E112"/>
    <mergeCell ref="Q106:Q108"/>
    <mergeCell ref="C106:C108"/>
    <mergeCell ref="D106:D108"/>
    <mergeCell ref="E106:E108"/>
    <mergeCell ref="F106:F108"/>
    <mergeCell ref="G106:G108"/>
    <mergeCell ref="C100:C102"/>
    <mergeCell ref="D100:D102"/>
    <mergeCell ref="E100:E102"/>
    <mergeCell ref="F100:F102"/>
    <mergeCell ref="G100:G102"/>
    <mergeCell ref="T100:T102"/>
    <mergeCell ref="C103:C105"/>
    <mergeCell ref="D103:D105"/>
    <mergeCell ref="E103:E105"/>
    <mergeCell ref="F103:F105"/>
    <mergeCell ref="G103:G105"/>
    <mergeCell ref="T103:T105"/>
    <mergeCell ref="I100:I102"/>
    <mergeCell ref="L100:L102"/>
    <mergeCell ref="P103:P105"/>
    <mergeCell ref="M103:M105"/>
    <mergeCell ref="M100:M102"/>
    <mergeCell ref="N100:N102"/>
    <mergeCell ref="O100:O102"/>
    <mergeCell ref="N97:N99"/>
    <mergeCell ref="O97:O99"/>
    <mergeCell ref="P97:P99"/>
    <mergeCell ref="Q103:Q105"/>
    <mergeCell ref="R103:R105"/>
    <mergeCell ref="S100:S102"/>
    <mergeCell ref="S97:S99"/>
    <mergeCell ref="Q97:Q99"/>
    <mergeCell ref="R97:R99"/>
    <mergeCell ref="P100:P102"/>
    <mergeCell ref="Q100:Q102"/>
    <mergeCell ref="R100:R102"/>
    <mergeCell ref="T94:T96"/>
    <mergeCell ref="Q94:Q96"/>
    <mergeCell ref="R94:R96"/>
    <mergeCell ref="S94:S96"/>
    <mergeCell ref="T97:T99"/>
    <mergeCell ref="I97:I99"/>
    <mergeCell ref="L97:L99"/>
    <mergeCell ref="M97:M99"/>
    <mergeCell ref="N94:N96"/>
    <mergeCell ref="O94:O96"/>
    <mergeCell ref="P94:P96"/>
    <mergeCell ref="C97:C99"/>
    <mergeCell ref="D97:D99"/>
    <mergeCell ref="E97:E99"/>
    <mergeCell ref="F97:F99"/>
    <mergeCell ref="G97:G99"/>
    <mergeCell ref="H97:H99"/>
    <mergeCell ref="F89:F92"/>
    <mergeCell ref="G89:G92"/>
    <mergeCell ref="H89:H92"/>
    <mergeCell ref="I89:I92"/>
    <mergeCell ref="Q89:Q92"/>
    <mergeCell ref="S89:S92"/>
    <mergeCell ref="T89:T92"/>
    <mergeCell ref="B93:L93"/>
    <mergeCell ref="B94:B108"/>
    <mergeCell ref="C94:C96"/>
    <mergeCell ref="D94:D96"/>
    <mergeCell ref="E94:E96"/>
    <mergeCell ref="F94:F96"/>
    <mergeCell ref="G94:G96"/>
    <mergeCell ref="H94:H96"/>
    <mergeCell ref="I94:I96"/>
    <mergeCell ref="J94:J108"/>
    <mergeCell ref="K94:K108"/>
    <mergeCell ref="L94:L96"/>
    <mergeCell ref="M94:M96"/>
    <mergeCell ref="H103:H105"/>
    <mergeCell ref="I103:I105"/>
    <mergeCell ref="L103:L105"/>
    <mergeCell ref="H100:H102"/>
    <mergeCell ref="R81:R92"/>
    <mergeCell ref="T81:T84"/>
    <mergeCell ref="C85:C88"/>
    <mergeCell ref="D85:D88"/>
    <mergeCell ref="E85:E88"/>
    <mergeCell ref="F85:F88"/>
    <mergeCell ref="G85:G88"/>
    <mergeCell ref="H85:H88"/>
    <mergeCell ref="H81:H84"/>
    <mergeCell ref="M85:M88"/>
    <mergeCell ref="N85:N88"/>
    <mergeCell ref="O85:O88"/>
    <mergeCell ref="P85:P88"/>
    <mergeCell ref="J81:J92"/>
    <mergeCell ref="K81:K92"/>
    <mergeCell ref="L81:L84"/>
    <mergeCell ref="M81:M84"/>
    <mergeCell ref="P89:P92"/>
    <mergeCell ref="P81:P84"/>
    <mergeCell ref="Q85:Q88"/>
    <mergeCell ref="S85:S88"/>
    <mergeCell ref="T85:T88"/>
    <mergeCell ref="C89:C92"/>
    <mergeCell ref="D89:D92"/>
    <mergeCell ref="N81:N84"/>
    <mergeCell ref="O81:O84"/>
    <mergeCell ref="L89:L92"/>
    <mergeCell ref="M89:M92"/>
    <mergeCell ref="N89:N92"/>
    <mergeCell ref="O89:O92"/>
    <mergeCell ref="I85:I88"/>
    <mergeCell ref="L85:L88"/>
    <mergeCell ref="Q81:Q84"/>
    <mergeCell ref="O72:O75"/>
    <mergeCell ref="P72:P75"/>
    <mergeCell ref="Q72:Q75"/>
    <mergeCell ref="R72:R75"/>
    <mergeCell ref="S72:S75"/>
    <mergeCell ref="T72:T75"/>
    <mergeCell ref="C76:C79"/>
    <mergeCell ref="D76:D79"/>
    <mergeCell ref="E76:E79"/>
    <mergeCell ref="F76:F79"/>
    <mergeCell ref="G76:G79"/>
    <mergeCell ref="H76:H79"/>
    <mergeCell ref="I76:I79"/>
    <mergeCell ref="L76:L79"/>
    <mergeCell ref="M76:M79"/>
    <mergeCell ref="N76:N79"/>
    <mergeCell ref="O76:O79"/>
    <mergeCell ref="P76:P79"/>
    <mergeCell ref="Q76:Q79"/>
    <mergeCell ref="R76:R79"/>
    <mergeCell ref="S76:S79"/>
    <mergeCell ref="T76:T79"/>
    <mergeCell ref="Q63:Q67"/>
    <mergeCell ref="S63:S67"/>
    <mergeCell ref="T59:T62"/>
    <mergeCell ref="Q59:Q62"/>
    <mergeCell ref="S59:S62"/>
    <mergeCell ref="T63:T67"/>
    <mergeCell ref="C68:C71"/>
    <mergeCell ref="D68:D71"/>
    <mergeCell ref="E68:E71"/>
    <mergeCell ref="F68:F71"/>
    <mergeCell ref="G68:G71"/>
    <mergeCell ref="H68:H71"/>
    <mergeCell ref="L68:L71"/>
    <mergeCell ref="M68:M71"/>
    <mergeCell ref="N68:N71"/>
    <mergeCell ref="O68:O71"/>
    <mergeCell ref="P68:P71"/>
    <mergeCell ref="Q68:Q71"/>
    <mergeCell ref="R68:R71"/>
    <mergeCell ref="S68:S71"/>
    <mergeCell ref="T68:T71"/>
    <mergeCell ref="O59:O62"/>
    <mergeCell ref="P59:P62"/>
    <mergeCell ref="C63:C67"/>
    <mergeCell ref="D63:D67"/>
    <mergeCell ref="E63:E67"/>
    <mergeCell ref="F63:F67"/>
    <mergeCell ref="G63:G67"/>
    <mergeCell ref="H63:H67"/>
    <mergeCell ref="N63:N67"/>
    <mergeCell ref="O63:O67"/>
    <mergeCell ref="P63:P67"/>
    <mergeCell ref="J59:J79"/>
    <mergeCell ref="K59:K79"/>
    <mergeCell ref="L59:L62"/>
    <mergeCell ref="M59:M62"/>
    <mergeCell ref="I63:I67"/>
    <mergeCell ref="L63:L67"/>
    <mergeCell ref="M63:M67"/>
    <mergeCell ref="I68:I71"/>
    <mergeCell ref="N59:N62"/>
    <mergeCell ref="I72:I75"/>
    <mergeCell ref="L72:L75"/>
    <mergeCell ref="M72:M75"/>
    <mergeCell ref="N72:N75"/>
    <mergeCell ref="A59:A112"/>
    <mergeCell ref="B59:B79"/>
    <mergeCell ref="C59:C62"/>
    <mergeCell ref="D59:D62"/>
    <mergeCell ref="E59:E62"/>
    <mergeCell ref="F59:F62"/>
    <mergeCell ref="G59:G62"/>
    <mergeCell ref="H59:H62"/>
    <mergeCell ref="I59:I62"/>
    <mergeCell ref="C72:C75"/>
    <mergeCell ref="D72:D75"/>
    <mergeCell ref="E72:E75"/>
    <mergeCell ref="F72:F75"/>
    <mergeCell ref="G72:G75"/>
    <mergeCell ref="H72:H75"/>
    <mergeCell ref="B80:M80"/>
    <mergeCell ref="B81:B92"/>
    <mergeCell ref="C81:C84"/>
    <mergeCell ref="D81:D84"/>
    <mergeCell ref="E81:E84"/>
    <mergeCell ref="F81:F84"/>
    <mergeCell ref="G81:G84"/>
    <mergeCell ref="I81:I84"/>
    <mergeCell ref="E89:E92"/>
    <mergeCell ref="R52:R54"/>
    <mergeCell ref="S52:S54"/>
    <mergeCell ref="T52:T54"/>
    <mergeCell ref="B55:C55"/>
    <mergeCell ref="J52:J54"/>
    <mergeCell ref="K52:K54"/>
    <mergeCell ref="L52:L54"/>
    <mergeCell ref="M52:M54"/>
    <mergeCell ref="B56:C56"/>
    <mergeCell ref="Q43:Q46"/>
    <mergeCell ref="A47:I47"/>
    <mergeCell ref="A48:A58"/>
    <mergeCell ref="B48:C48"/>
    <mergeCell ref="B49:C49"/>
    <mergeCell ref="B50:C50"/>
    <mergeCell ref="B51:C51"/>
    <mergeCell ref="B52:C54"/>
    <mergeCell ref="N52:N54"/>
    <mergeCell ref="O52:O54"/>
    <mergeCell ref="D52:D54"/>
    <mergeCell ref="E52:E54"/>
    <mergeCell ref="F52:F54"/>
    <mergeCell ref="G52:G54"/>
    <mergeCell ref="H52:H54"/>
    <mergeCell ref="I52:I54"/>
    <mergeCell ref="P52:P54"/>
    <mergeCell ref="Q52:Q54"/>
    <mergeCell ref="B57:C57"/>
    <mergeCell ref="B58:I58"/>
    <mergeCell ref="B42:C42"/>
    <mergeCell ref="B43:B46"/>
    <mergeCell ref="J43:J46"/>
    <mergeCell ref="K43:K46"/>
    <mergeCell ref="L43:L46"/>
    <mergeCell ref="M43:M46"/>
    <mergeCell ref="N43:N45"/>
    <mergeCell ref="O43:O45"/>
    <mergeCell ref="P43:P46"/>
    <mergeCell ref="B35:C35"/>
    <mergeCell ref="B36:C36"/>
    <mergeCell ref="B37:C37"/>
    <mergeCell ref="B38:C38"/>
    <mergeCell ref="B39:B41"/>
    <mergeCell ref="J39:J41"/>
    <mergeCell ref="K39:K41"/>
    <mergeCell ref="L39:L41"/>
    <mergeCell ref="P39:P41"/>
    <mergeCell ref="N30:N31"/>
    <mergeCell ref="O30:O31"/>
    <mergeCell ref="R27:R29"/>
    <mergeCell ref="S27:S29"/>
    <mergeCell ref="T27:T29"/>
    <mergeCell ref="B30:C31"/>
    <mergeCell ref="D30:D31"/>
    <mergeCell ref="E30:E31"/>
    <mergeCell ref="F30:F31"/>
    <mergeCell ref="G30:G31"/>
    <mergeCell ref="P30:P31"/>
    <mergeCell ref="Q30:Q31"/>
    <mergeCell ref="R30:R31"/>
    <mergeCell ref="S30:S31"/>
    <mergeCell ref="T30:T31"/>
    <mergeCell ref="J30:J31"/>
    <mergeCell ref="K30:K31"/>
    <mergeCell ref="L30:L31"/>
    <mergeCell ref="M30:M31"/>
    <mergeCell ref="H30:H31"/>
    <mergeCell ref="I30:I31"/>
    <mergeCell ref="P27:P29"/>
    <mergeCell ref="Q27:Q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T19:T21"/>
    <mergeCell ref="B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T13:T15"/>
    <mergeCell ref="C16:C18"/>
    <mergeCell ref="D16:D18"/>
    <mergeCell ref="E16:E18"/>
    <mergeCell ref="F16:F18"/>
    <mergeCell ref="G16:G18"/>
    <mergeCell ref="H16:H18"/>
    <mergeCell ref="I16:I18"/>
    <mergeCell ref="L16:L18"/>
    <mergeCell ref="P16:P18"/>
    <mergeCell ref="Q16:Q18"/>
    <mergeCell ref="S16:S18"/>
    <mergeCell ref="T16:T18"/>
    <mergeCell ref="N7:N21"/>
    <mergeCell ref="O7:O21"/>
    <mergeCell ref="P7:P9"/>
    <mergeCell ref="Q7:Q9"/>
    <mergeCell ref="C19:C21"/>
    <mergeCell ref="D19:D21"/>
    <mergeCell ref="E19:E21"/>
    <mergeCell ref="F19:F21"/>
    <mergeCell ref="G19:G21"/>
    <mergeCell ref="H19:H21"/>
    <mergeCell ref="I19:I21"/>
    <mergeCell ref="T7:T9"/>
    <mergeCell ref="P10:P12"/>
    <mergeCell ref="Q10:Q12"/>
    <mergeCell ref="S10:S12"/>
    <mergeCell ref="T10:T12"/>
    <mergeCell ref="C10:C12"/>
    <mergeCell ref="D10:D12"/>
    <mergeCell ref="E10:E12"/>
    <mergeCell ref="F10:F12"/>
    <mergeCell ref="G10:G12"/>
    <mergeCell ref="H10:H12"/>
    <mergeCell ref="I7:I9"/>
    <mergeCell ref="K7:K21"/>
    <mergeCell ref="L7:L9"/>
    <mergeCell ref="M7:M21"/>
    <mergeCell ref="I10:I12"/>
    <mergeCell ref="L10:L12"/>
    <mergeCell ref="I13:I15"/>
    <mergeCell ref="L13:L15"/>
    <mergeCell ref="S7:S9"/>
    <mergeCell ref="P13:P15"/>
    <mergeCell ref="Q13:Q15"/>
    <mergeCell ref="S13:S15"/>
    <mergeCell ref="L19:L21"/>
    <mergeCell ref="P19:P21"/>
    <mergeCell ref="Q19:Q21"/>
    <mergeCell ref="S19:S21"/>
    <mergeCell ref="A6:A46"/>
    <mergeCell ref="B6:C6"/>
    <mergeCell ref="B7:B21"/>
    <mergeCell ref="C7:C9"/>
    <mergeCell ref="D7:D9"/>
    <mergeCell ref="E7:E9"/>
    <mergeCell ref="F7:F9"/>
    <mergeCell ref="G7:G9"/>
    <mergeCell ref="H7:H9"/>
    <mergeCell ref="C13:C15"/>
    <mergeCell ref="D13:D15"/>
    <mergeCell ref="E13:E15"/>
    <mergeCell ref="F13:F15"/>
    <mergeCell ref="G13:G15"/>
    <mergeCell ref="H13:H15"/>
    <mergeCell ref="B24:C24"/>
    <mergeCell ref="B25:C25"/>
    <mergeCell ref="B26:C26"/>
    <mergeCell ref="B27:C29"/>
    <mergeCell ref="D27:D29"/>
    <mergeCell ref="E27:E29"/>
    <mergeCell ref="B32:C32"/>
    <mergeCell ref="B33:C33"/>
    <mergeCell ref="B34:C34"/>
    <mergeCell ref="A1:S1"/>
    <mergeCell ref="A2:S2"/>
    <mergeCell ref="A3:S3"/>
    <mergeCell ref="A4:C4"/>
    <mergeCell ref="D4:H4"/>
    <mergeCell ref="I4:I5"/>
    <mergeCell ref="J4:J5"/>
    <mergeCell ref="K4:K5"/>
    <mergeCell ref="L4:L5"/>
    <mergeCell ref="M4:Q4"/>
    <mergeCell ref="R4:R5"/>
    <mergeCell ref="S4:S5"/>
    <mergeCell ref="B5:C5"/>
  </mergeCells>
  <pageMargins left="0.2361111111111111" right="0.2361111111111111" top="0.55138888888888893" bottom="0.15763888888888888" header="0.51180555555555551" footer="0.51180555555555551"/>
  <pageSetup paperSize="9" scale="86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9" zoomScaleNormal="89" workbookViewId="0">
      <selection activeCell="D1" sqref="D1"/>
    </sheetView>
  </sheetViews>
  <sheetFormatPr defaultRowHeight="12.75"/>
  <cols>
    <col min="1" max="1" width="13.5703125" customWidth="1"/>
  </cols>
  <sheetData>
    <row r="1" spans="1:4">
      <c r="A1" s="179" t="s">
        <v>299</v>
      </c>
      <c r="B1" s="179" t="s">
        <v>300</v>
      </c>
      <c r="C1" s="179" t="s">
        <v>301</v>
      </c>
      <c r="D1" s="179" t="s">
        <v>302</v>
      </c>
    </row>
    <row r="2" spans="1:4">
      <c r="A2" s="179" t="s">
        <v>303</v>
      </c>
      <c r="B2" s="179" t="s">
        <v>304</v>
      </c>
      <c r="C2" s="179" t="s">
        <v>305</v>
      </c>
      <c r="D2" s="179" t="s">
        <v>306</v>
      </c>
    </row>
    <row r="3" spans="1:4">
      <c r="A3" s="179"/>
      <c r="B3" s="179" t="s">
        <v>307</v>
      </c>
      <c r="C3" s="179" t="s">
        <v>308</v>
      </c>
      <c r="D3" s="179" t="s">
        <v>309</v>
      </c>
    </row>
    <row r="4" spans="1:4">
      <c r="B4" s="179" t="s">
        <v>310</v>
      </c>
      <c r="D4" s="179" t="s">
        <v>311</v>
      </c>
    </row>
    <row r="5" spans="1:4">
      <c r="B5" s="179" t="s">
        <v>312</v>
      </c>
      <c r="D5" s="179" t="s">
        <v>313</v>
      </c>
    </row>
    <row r="6" spans="1:4">
      <c r="B6" s="179" t="s">
        <v>314</v>
      </c>
      <c r="D6" s="179" t="s">
        <v>315</v>
      </c>
    </row>
    <row r="7" spans="1:4">
      <c r="B7" s="179" t="s">
        <v>316</v>
      </c>
      <c r="D7" s="179" t="s">
        <v>317</v>
      </c>
    </row>
    <row r="8" spans="1:4">
      <c r="B8" s="179" t="s">
        <v>318</v>
      </c>
    </row>
    <row r="9" spans="1:4">
      <c r="B9" s="179" t="s">
        <v>319</v>
      </c>
    </row>
  </sheetData>
  <sheetProtection password="8720" sheet="1" insertColumns="0" insertRows="0" deleteColumns="0" deleteRow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tzw. moduły</vt:lpstr>
      <vt:lpstr>dane do list</vt:lpstr>
      <vt:lpstr>'tzw. moduły'!Tytuły_wydruku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Rumin</dc:creator>
  <cp:lastModifiedBy>Dorota Rumin</cp:lastModifiedBy>
  <dcterms:created xsi:type="dcterms:W3CDTF">2017-06-02T15:21:56Z</dcterms:created>
  <dcterms:modified xsi:type="dcterms:W3CDTF">2018-11-21T12:55:59Z</dcterms:modified>
</cp:coreProperties>
</file>