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umin.ASP\Desktop\"/>
    </mc:Choice>
  </mc:AlternateContent>
  <bookViews>
    <workbookView xWindow="0" yWindow="0" windowWidth="14370" windowHeight="12300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calcId="162913" fullCalcOnLoad="1"/>
</workbook>
</file>

<file path=xl/calcChain.xml><?xml version="1.0" encoding="utf-8"?>
<calcChain xmlns="http://schemas.openxmlformats.org/spreadsheetml/2006/main">
  <c r="K46" i="1" l="1"/>
  <c r="L46" i="1"/>
  <c r="N46" i="1"/>
  <c r="O46" i="1"/>
  <c r="P46" i="1"/>
  <c r="Q46" i="1"/>
  <c r="R46" i="1"/>
  <c r="K57" i="1"/>
  <c r="L57" i="1"/>
  <c r="L112" i="1"/>
  <c r="L113" i="1"/>
  <c r="N57" i="1"/>
  <c r="N113" i="1"/>
  <c r="O57" i="1"/>
  <c r="P57" i="1"/>
  <c r="Q57" i="1"/>
  <c r="R57" i="1"/>
  <c r="O79" i="1"/>
  <c r="P79" i="1"/>
  <c r="Q79" i="1"/>
  <c r="R79" i="1"/>
  <c r="O92" i="1"/>
  <c r="O112" i="1"/>
  <c r="O113" i="1"/>
  <c r="P92" i="1"/>
  <c r="Q92" i="1"/>
  <c r="R92" i="1"/>
  <c r="R112" i="1"/>
  <c r="R113" i="1"/>
  <c r="O109" i="1"/>
  <c r="P109" i="1"/>
  <c r="P112" i="1"/>
  <c r="P113" i="1"/>
  <c r="Q109" i="1"/>
  <c r="Q112" i="1"/>
  <c r="Q113" i="1"/>
  <c r="K112" i="1"/>
  <c r="K116" i="1"/>
  <c r="S113" i="1"/>
</calcChain>
</file>

<file path=xl/sharedStrings.xml><?xml version="1.0" encoding="utf-8"?>
<sst xmlns="http://schemas.openxmlformats.org/spreadsheetml/2006/main" count="383" uniqueCount="291">
  <si>
    <t xml:space="preserve">Wzór do pkt II A Załącznika Nr 1 do Zarządzenia Nr 9 Rektora Akademii Sztuk Pięknych im. J. Matejki  w Krakowie z dnia 9 lutego 2015 r. 
w sprawie wzorów dokumentacji związanej z prowadzeniem kierunku studiów
</t>
  </si>
  <si>
    <t>PRZEDMIOTY DO ZREALIZOWANIA PODCZAS STUDIÓW WRAZ Z ODNIESIENIEM DO KIERUNKOWYCH EFEKTÓW KSZTAŁCENIA I LICZBĄ PUNKTÓW ECTS</t>
  </si>
  <si>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</si>
  <si>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</si>
  <si>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</si>
  <si>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</si>
  <si>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</si>
  <si>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</si>
  <si>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</si>
  <si>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</si>
  <si>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t>Kod przedmiotu w systemie  Student</t>
  </si>
  <si>
    <r>
      <t xml:space="preserve">Grupa </t>
    </r>
    <r>
      <rPr>
        <b/>
        <sz val="10"/>
        <rFont val="Times New Roman"/>
        <family val="1"/>
        <charset val="238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</si>
  <si>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</si>
  <si>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</si>
  <si>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</si>
  <si>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</si>
  <si>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</si>
  <si>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</si>
  <si>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</si>
  <si>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</si>
  <si>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</si>
  <si>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</si>
  <si>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</si>
  <si>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</si>
  <si>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</si>
  <si>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>0213.MA.4.6.02.S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</si>
  <si>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</si>
  <si>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</si>
  <si>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</si>
  <si>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</si>
  <si>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</si>
  <si>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</si>
  <si>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</si>
  <si>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</si>
  <si>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</si>
  <si>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</si>
  <si>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</si>
  <si>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</si>
  <si>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r>
      <t xml:space="preserve">0231.MA.SJO.2.3.B1.23.S    </t>
    </r>
    <r>
      <rPr>
        <sz val="12"/>
        <color indexed="8"/>
        <rFont val="Arial"/>
        <family val="1"/>
        <charset val="1"/>
      </rPr>
      <t xml:space="preserve">0231.MA.SJO.2.3.B2.3.S   </t>
    </r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</si>
  <si>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</si>
  <si>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</si>
  <si>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</si>
  <si>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</si>
  <si>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</si>
  <si>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</si>
  <si>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</si>
  <si>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</si>
  <si>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</si>
  <si>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0231.MA.SJO.1.6.B1.12.S   0231.MA.SJO.1.6.B2.23.S</t>
  </si>
  <si>
    <t xml:space="preserve">wychowanie fizyczne </t>
  </si>
  <si>
    <t>ćwiczenia sprawdzające zaliczenie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</si>
  <si>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</si>
  <si>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</si>
  <si>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</si>
  <si>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</si>
  <si>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</si>
  <si>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0213.MA.MHS.28.S</t>
  </si>
  <si>
    <t>Historia sztuki XX wieku - dr A. Jankowska Marzec</t>
  </si>
  <si>
    <t>K_W04
K_U01
K_U04
K-K04</t>
  </si>
  <si>
    <t>przegląd, prezentacja, egzamin pisemny</t>
  </si>
  <si>
    <t>0213.MA.MHS.17.S</t>
  </si>
  <si>
    <t>Socjologia kultury - dr Antoni Szoska</t>
  </si>
  <si>
    <t>K_W01
K_W02
K_U01
K_U02
K_K01</t>
  </si>
  <si>
    <t>egzamin ustny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</si>
  <si>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</si>
  <si>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</si>
  <si>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</si>
  <si>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</si>
  <si>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inne</t>
  </si>
  <si>
    <t>0213.MA.4.4.04.S</t>
  </si>
  <si>
    <t xml:space="preserve"> 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</si>
  <si>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</si>
  <si>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</si>
  <si>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</si>
  <si>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</si>
  <si>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</si>
  <si>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</si>
  <si>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0213.MA.4.6.05.S</t>
  </si>
  <si>
    <t>K_W03 K_U04 K_U05 K_K05</t>
  </si>
  <si>
    <t>przegląd, prezentacja, ćwiczenia sprawdzające, portfolio</t>
  </si>
  <si>
    <t>wykład + ćwiczenia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</si>
  <si>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</si>
  <si>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</si>
  <si>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</si>
  <si>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</si>
  <si>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</si>
  <si>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0213.MA.MHS.42.S</t>
  </si>
  <si>
    <t>Estetyka - prof. Franciszek Chmielowski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</si>
  <si>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</si>
  <si>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</si>
  <si>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</si>
  <si>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</si>
  <si>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0213.MA.MHS.11.S</t>
  </si>
  <si>
    <t>Historia sztuki współczesnej dr A. Jankowska - Marzec</t>
  </si>
  <si>
    <t>K_W01
K_W04
K_W07
K_U03
K_K01
K_K02</t>
  </si>
  <si>
    <t>przegląd, prezentacja, referat</t>
  </si>
  <si>
    <t>0213.MA.MHS.19.S</t>
  </si>
  <si>
    <t>Pracownie/przedmioty wolnego wyboru</t>
  </si>
  <si>
    <t>zob. karty przedmiotów</t>
  </si>
  <si>
    <t>egzamin pisemny, kolokwium ustne</t>
  </si>
  <si>
    <t>dr Agnieszka Jankowska-Marzec</t>
  </si>
  <si>
    <t>prawo autorskie</t>
  </si>
  <si>
    <t>K_W08
K_W08
K_W08
K_W08
K_K10
K_K10
K_K10</t>
  </si>
  <si>
    <t>referat, prezentacja, krytyka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</si>
  <si>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</si>
  <si>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</si>
  <si>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</si>
  <si>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</si>
  <si>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0213.MA.4.5.01.S</t>
  </si>
  <si>
    <t>Pracownia Podstaw Kompozycji Przestrzennej. dr Piotr Twardowski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</si>
  <si>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</si>
  <si>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</si>
  <si>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</si>
  <si>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</si>
  <si>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0213.MA.4.5.03.S</t>
  </si>
  <si>
    <t>Technologia sztukatorstwa</t>
  </si>
  <si>
    <t>K_W02
K_W03
K_W05
K_U04
K_U10
K_K02</t>
  </si>
  <si>
    <t>0213.MA.4.5.04.S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</si>
  <si>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</si>
  <si>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</si>
  <si>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</si>
  <si>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</si>
  <si>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</si>
  <si>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</si>
  <si>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</si>
  <si>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</si>
  <si>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</si>
  <si>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</si>
  <si>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</si>
  <si>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</si>
  <si>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</si>
  <si>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</si>
  <si>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</si>
  <si>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0213.MA.4.6.04.S</t>
  </si>
  <si>
    <t>KIERUNKOWE  DO WYBORU</t>
  </si>
  <si>
    <t>Rzeźba (jedna pracownia do wyboru)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</si>
  <si>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</si>
  <si>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</si>
  <si>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</si>
  <si>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</si>
  <si>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</si>
  <si>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Jubileusz 15-lecia Pracowni Rzexby prof. Bogusza Salwińskiego. Upowszechnianie dorobku dydaktyczno-artystycznego studentów Wydziału Rzeźby</t>
  </si>
  <si>
    <t>0213.MA.4.1.01.S</t>
  </si>
  <si>
    <t>K_W03
K_W06
K_W05
K_W04
K_W09
K_U01
K_U02
K_U03
K_U04
K_U05
K_U06
K_U07
K_U08
K_U10
K_K01
K_K02
K_K03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</si>
  <si>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</si>
  <si>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</si>
  <si>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</si>
  <si>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</si>
  <si>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</si>
  <si>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</si>
  <si>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</si>
  <si>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</si>
  <si>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</si>
  <si>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</si>
  <si>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</si>
  <si>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</si>
  <si>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</si>
  <si>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</si>
  <si>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Jubileusz 10-lecia Pracowni Rzexby IV prof.. Józefa Murzyna. Prezentacja koncepcji sztuki i dydaktyki artystycznej w zakresie rzeźby. będą mieli możliwośc wykonania wstepnego retuszu zdjęć swoich prac.</t>
  </si>
  <si>
    <t>0213.MA.4.1.04.S</t>
  </si>
  <si>
    <t>Pracownia Rzeźby w Przestrzeni Publicznej - prof. ASP Krystyna Orzech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</si>
  <si>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</si>
  <si>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</si>
  <si>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</si>
  <si>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</si>
  <si>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</si>
  <si>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</si>
  <si>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</si>
  <si>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</si>
  <si>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</si>
  <si>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</si>
  <si>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</si>
  <si>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</si>
  <si>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</si>
  <si>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</si>
  <si>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0213.MA.4.3.02.S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</si>
  <si>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</si>
  <si>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</si>
  <si>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</si>
  <si>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</si>
  <si>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</si>
  <si>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</si>
  <si>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</si>
  <si>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</si>
  <si>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</si>
  <si>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Kompozycje kamienne wieloelementowe. Łączenie gatunków kamienia w dziele rzexbiarskim.</t>
  </si>
  <si>
    <t>0213.MA.4.2.01.S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</si>
  <si>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</si>
  <si>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</si>
  <si>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</si>
  <si>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Pracowania Rzeźby w Drewnie – „Program rozszerzania mediów realizacyjnych, archiwizacji i upowszechniania dorobku artystycznego pedagogów, studentów i absolwentów Pracowni Rzeźby w Drewnie ASP w Krakowie” W ramach projektu prowadzone będą również działania mające na celu poszerzenie klasycznego warsztatu pracy studentów. Korzystanie z mediów cyfrowych (aparat fotograficzny cyfrowy, komputer) podczas projektowania i kształtowania ostatecznej koncepcji realizowanego zadania, co wpłynie korzystnie na możliwość bardziej wszechstronnych, poszukiwań nowatorskich rozwiązań.</t>
  </si>
  <si>
    <t>0213.MA.4.2.02.S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</si>
  <si>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</si>
  <si>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</si>
  <si>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</si>
  <si>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</si>
  <si>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0213.MA.4.2.03.S</t>
  </si>
  <si>
    <t>K_W02
K_W05
K_W03
K_U01
K_U04
K_U05
K_K04
K_K03</t>
  </si>
  <si>
    <t>K_W01
K_W03
K_W04
K_W06
K_W09
K_U01
K_U02
K_U04
K_U05
K_K01
K_K03
K_K07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</si>
  <si>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</t>
  </si>
  <si>
    <t>0213.MA.4.2.04.S</t>
  </si>
  <si>
    <t>K_W02 K_W03 K_W05</t>
  </si>
  <si>
    <t>K_W02 K_W03 K_W05 K_W06 K_W07 K_U01 K_U03 K_U04 K_U06 K_U07</t>
  </si>
  <si>
    <t xml:space="preserve">K_W02 K_W03 K_W05 K_W06 K_W07 K_U01  K_U04 </t>
  </si>
  <si>
    <t>0213.MA.4.4.03.S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</si>
  <si>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</si>
  <si>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</si>
  <si>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</si>
  <si>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</si>
  <si>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</si>
  <si>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</si>
  <si>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</si>
  <si>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</si>
  <si>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</si>
  <si>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</si>
  <si>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</si>
  <si>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</si>
  <si>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</si>
  <si>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</si>
  <si>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</si>
  <si>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</si>
  <si>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</si>
  <si>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</si>
  <si>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</si>
  <si>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</si>
  <si>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</si>
  <si>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</si>
  <si>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</si>
  <si>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</si>
  <si>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</si>
  <si>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</si>
  <si>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</si>
  <si>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</si>
  <si>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</si>
  <si>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</si>
  <si>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</si>
  <si>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</si>
  <si>
    <t>vacat</t>
  </si>
  <si>
    <t xml:space="preserve">Proseminarium - analiza wybranych zagadnień filozofii i sztuki </t>
  </si>
  <si>
    <t>dr  Piotr Winskowski</t>
  </si>
  <si>
    <t>dr Łukasz Sochacki</t>
  </si>
  <si>
    <t>0213.MA.4.1.06.S</t>
  </si>
  <si>
    <t>0213.MA.4.1.07.S</t>
  </si>
  <si>
    <t>0213.MA.4.1.05.S</t>
  </si>
  <si>
    <t>0213.MA.4.1.08.S</t>
  </si>
  <si>
    <t>0213.MA.4.1.09.S</t>
  </si>
  <si>
    <t>dr Piotr Winskowski</t>
  </si>
  <si>
    <t>seminarium -analiza wybranych zagadnień filozofii i sztuki (semestr zimowy) Seminarium - opracowanie magisterskiej pracy teoretycznej (letni)</t>
  </si>
  <si>
    <t>Pracownia Technik Prezentacji i Kreacji Cyfrowej - dr hab.. Bartłomiej Struzik</t>
  </si>
  <si>
    <t>Intermedialne Rozszerzenie Warsztatu Rzeźbiarskiego - dr hab.. Iwona Demko</t>
  </si>
  <si>
    <t>0213.MA.4.2.05.S</t>
  </si>
  <si>
    <t>treści programowe</t>
  </si>
  <si>
    <t>Filozofia sztuki/Teoria sztuki  - prof. Janusz Krupiński</t>
  </si>
  <si>
    <t>Stosunek filozoficznej teorii sztuki do sztuki, do historii sztuki, krytyki sztuki i do niefilozoficznych teorii sztuki. Pojęcia formy jako elementy teorii widzenia, postrzegania.
Twórczy charakter widzenia, teoria estezy, czyli narodzin przedmiotu i świata człowieka w postrzeganiu. Widzenie, doświadczenie a interpretacja. Elementy filozofii obrazu: obraz jako element estezy; obraz-odbicie a obraz-uobecnienie. Symbol jako kategoria sztuki. Związek formy i treści, formy i funkcji – pojęcia „czystej formy”, „sztuki czystej”, „sztuki dla sztuki”, problem roli, funkcji i autonomii sztuki…Sztuka wobec… (natury, techniki, polityki, mody, współczesności, zła, Boga itp.). Sztuka a natura. Materialność i irrealność dzieła sztuki. „Martwa natura” jako problem teoretyczny. Teorie ready-made. Portret i autoportret a pytanie o tożsamość.
Dzieło sztuki jako autoekspresja i autoportret. Sztuka jako pytanie o człowieka, sztuka a problem człowieka (ciało, dusza, duch, powołanie, śmierć…). Elementy filozofii twórczości. Ideał mocy twórczej artysty, ideał łaski twórczej. Mistyka i metafizyka a sztuka. Dziejowość, historyczność, aktualność, czasowość sztuki.</t>
  </si>
  <si>
    <t xml:space="preserve">Pojęcie i geneza ochrony własności intelektualnej specyfika 
i przykłady dóbr niematerialnych z zakresu własności intelektualnej. Źródła prawa autorskiego. Przedmiot prawa autorskiego (definicja utworu). Powstanie i czas ochrony. Podmiot praw autorskich. Autorskie prawa majątkowe. Autorskie prawa osobiste. Prawa pokrewne. Dozwolony użytek chronionych utworów. Umowy prawa autorskiego – umowa licencyjna i umowa przenosząca prawo – rodzaje, forma, zasady redagowania kontraktów. Prawo do wizerunku i prawo adresata korespondencji. Ochrona cywilnoprawna autorskich praw osobistych i praw majątkowych. Ochrona prawno-karna autorskich praw osobistych i praw majątkowych. Ochrona baz danych w prawie autorskim </t>
  </si>
  <si>
    <t>Zapoznanie studenta z zasadami konstrukcji prac pisemnych (esej, recenzja); przybliżenie podstawowych pojęć i definicji z zakresu sztuki współczesnej; praktyczne ćwiczenia z zakresu konstruowania wypowiedzi pisemnej.</t>
  </si>
  <si>
    <t xml:space="preserve">Temat proseminarium jest proponowany przez wykładowcę, lecz jego zakres jest inny w każdej edycji kursu, jest bowiem ustalany wspólnie ze studentami i może być modyfikowany. Proseminarium dotyczy aktualnych problemów sztuki współczesnej - lub indywidualnych problemów związanych z własną twórczością studentów uczestniczących w proseminarium. Tematy podejmowane w czasie proseminarium są poddawane wspólnej analizie i dyskusji, przy uwzględnieniu pluralizmu światopoglądów i artystycznych założeń uczestników zajęć.
</t>
  </si>
  <si>
    <t xml:space="preserve">Metody, zasady analizy, interpretacji, krytyki i dyskusji. Standardy konstrukcji prac przyjęte w naukach humanistycznych.
</t>
  </si>
  <si>
    <t xml:space="preserve">Zapoznanie studentów z elementami teorii architektury współczesnej jako narzędziami formułowania własnej problematyki artystycznej; analiza wybranych założeń architektoniczno-rzeźbiarskich (historycznych i współczesnych); zapoznanie studentów ze współzależnościami między zjawiskami społecznymi i kulturowymi (jak globalizacja, „glokalizacja”, tematyzacja przestrzeni, procesy gentryfikacji i rewitalizacji) a działaniami artystycznymi, rozrywającymi się w przestrzeni publicznej (jak efekty procesów rewitalizacji, obiekty site specific); przygotowanie do formułowania (w słowie i piśmie) własnego programu artystycznego wobec przestrzeni architektoniczno-urbanistycznej i zjawisk społecznych i kulturowych, jakie w niej zachodzą.
</t>
  </si>
  <si>
    <t xml:space="preserve">K_W01 K_W05 K_W07 K_U05 K_U08 K_K05   </t>
  </si>
  <si>
    <t xml:space="preserve">K_W01 K_W04 K_W05 K_U03 K_U07 K_U08 K_K02 K_K03 K_K06   </t>
  </si>
  <si>
    <t>K_W01
K_W02 K_W03 K_W04 K_W05 K_W09
K_U03
K_U07
K_K01 K_K02 K_K03</t>
  </si>
  <si>
    <t xml:space="preserve">Wzajemne związki, inspiracje, zapożyczenia między antropologią kultury a sztuką. Antropologia kultury jako forma sztuki. Sztuka jako forma antropologii kultury.
</t>
  </si>
  <si>
    <t>Temat seminarium jest związany z praktycznymi potrzebami realizacji zadań naukowych jego uczestników i jest wyznaczony konkretnym wyborem określonych tematów prac magisterskich; na ogół dotyczy aktualnych problemów sztuki współczesnej lub indywidualnych problemów związanych z własną  twórczością uczestników seminarium.</t>
  </si>
  <si>
    <t xml:space="preserve">Metody, formalne aspekty przygotowania części pisemnej pracy magisterskiej. teoria i praktyka sztuki współczesnej. 
</t>
  </si>
  <si>
    <t xml:space="preserve">Zapoznanie studentów z elementami teorii architektury współczesnej jako punktem odniesienia narzędziami dla formułowania własnej problematyki artystycznej; analiza wybranych założeń architektoniczno-rzeźbiarskich (historycznych i współczesnych) jako punktem odniesienia do własnej pracy artystycznej; wskazówki i konsultacje co do przygotowania części pisemnej pracy magisterskiej.
</t>
  </si>
  <si>
    <t>Temat seminarium jest związany z praktycznymi potrzebami realizacji zadań naukowych jego uczestników i jest wyznaczony konkretnym wyborem określonych tematów prac magisterskich. Temat zajęć na ogół dotyczy aktualnych problemów sztuki współczesnej lub indywidualnych problemów związanych z własną  twórczością uczestników seminarium.</t>
  </si>
  <si>
    <t xml:space="preserve">K_W01 K_W03 K_W04
K_W05 K_W06
K_W07 K_W09
K_U01 K_U02 K_U03
K_U05
K_K03
K_K05
</t>
  </si>
  <si>
    <t>K_W01
K_ W07
K_ W05
K_W09
K_U08
K_U12
K_K01
K_K05</t>
  </si>
  <si>
    <t>K_W01 K_W03 K_W04 K_W05 K_W06 K_U03 K_U08 K_K02 K_K03   
K_K06</t>
  </si>
  <si>
    <t>Pracownia Projektowania Architektoniczno-Rzeźbiarskiego -Andrzej Getter, ad. dr Bartłomiej Struzik</t>
  </si>
  <si>
    <t xml:space="preserve">Rok II − obserwacja oraz analiza natury jako podstawy rozumienia struktury formalnej dzieła rzeźbiarskiego, studium natury i  autonomiczna interpretacja obserwowanych form i zjawisk  nakierowana na przekształcenie/ metamorfozę, deformacje, reorganizację proporcji, kompozycji, relacji elementów w przestrzeni; nakreślanie zagadnień oraz pojęć związanych z szeroko rozumianymi zjawiskami plastycznymi/ przestrzennymi: kompozycji, kontrastu, struktury formy rzeźbiarskiej, proporcji, dynamiki, statyki, harmonii, równowagi, deformacji, przekształceń, ekspresji;
badanie relacji przestrzennych pomiędzy składowymi dzieła rzeźbiarskiego oraz ich wpływu na emocjonalny  oraz znaczeniowy wyraz całości; zagadnienia związane z  doborem tworzywa rzeźbiarskiego i wpływem  materii na ekspresję i semantyczne konotacje dzieła; eksperymenty formalne ( materiałowe i technologiczne) oraz koncepcyjne realizowane w indywidualnych zadaniach semestralnych na zmienne, losowo dobierane tematy/ hasła  (ukierunkowanych na łączenie zjawisk formalnych oraz treściowo-znaczeniowych)
Rok III - Gotowość obserwacji  i analizy szeroko rozumianej natury natury jako podstawy do obiektywizacji poznawczej dzieła rzeźbiarskiego, studia i szkice form z natury jako subiektywizacja zaobserwowanych zjawisk, przekształcenia/metamorfozy, deformacje, reorganizację i reinterpretacje proporcji, kompozycji, relacji i organizacji elementów w przestrzeni; pogłębianie zagadnień dotyczących pojęć związanych z kultura plastyczną, w szczególności ujawniającymi się w sztuce współczesnej i najnowszej, otwartość na eksperymenty formalne i materiałowe; doświadczenia koncepcyjne formułowane przez  studentów jako przejaw ich twórczego zaangażowania oraz rozwijania kreacyjnej wyobraźni;
sukcesywne wprowadzanie treści związanych z  różnorodnymi   strategiami twórczymi i współczesnym językiem rzeźby, twórczo poszerzającymi możliwości kreacyjne.
Rok IV - wykorzystywanie różnorodnych strategii twórczych przy kreacji nowoczesnego dzieła rzeźbiarskiego; kształtowanie świadomości o  semantyczno-ekspresyjnej wartości tworzywa oraz uwarunkowaniach komunikacyjno-ideowych; akcentowanie autonomii formy rzeźbiarskiej, organizacji przestrzeni i jej różnych form potencjalności: wewnętrznej i zewnętrznej, otwartej i zamkniętej, realnej i symbolicznej;
konsekwentne budowanie własnego języka formalnego oraz intelektualnej refleksji nad tworzoną warstwą przekazu/treści.
Zakres realizacji tematów i problemów artystycznych dostosowany do indywidualnych predyspozycji oraz zainteresowań  studenta , przy zachowaniu dbałości o optymalny poziom warsztatowego profesjonalizmu.
Rok V - Wykorzystanie różnorodnych strategii stosowanych w procesie kreacji nowoczesnego dzieła rzeźbiarskiego;
kształtowanie świadomości języka materii, wieloznaczności i kulturowych konotacji formy, przekazu semantyczno-symbolicznego i języka sztuki jako znaku - komunikatu; sztuki jako języka autonomii artysty ale także artysty jako podmiotu zaangażowanego w proces społeczno-ideowy. Autonomia formy rzeźbiarskiej, organizacji przestrzeni , w tym przestrzeni publicznej w sensie urbanistycznym ale i społeczno- kulturowym. Indywidualizm postaw oraz obieranych strategii i rozważań artystyczno-poznawczych;
Zakres doboru tematów i problemów artystyczno-ideowych dostosowany do indywidualnych preferencji i predyspozycji studenta studenta, zachowując autonomię wyboru oraz  optymalny oczekiwany poziom profesjonalizmu; Program zakłada stosowne określenie tematu, formy i zakresu artystycznego konceptu oraz wykonanie projektów/szkiców/symulacji do pracy realizowanej w drugim semestrze jako dzieło dyplomowe. Jego zakres powinien być wynikiem w pełni autorskiej propozycji opartej na zasadzie ugruntowanego doświadczenia oraz ambitnej, indywidualnej propozycji intelektualnie i formalnie określającej nabyte kompetencje oraz ujawnioną osobowość artystyczną. Projekt dyplomowy realizowany przy pełnej współpracy z promotorem przy poszanowaniu artystycznej inwencji dyplomanta/ki oraz doświadczenia i doradczo-konsultacyjnej postawy dydaktyka.
</t>
  </si>
  <si>
    <t xml:space="preserve">Przybliżenie podstawowej terminologii związanej z intermediami. Prowadzenie działań o charakterze intermedialnym/ działań o charakterze szeroko wykraczającym poza tradycyjne formy rzeźbiarskie, a nawet sztuki plastyczne.
Poszerzenia konwencjonalnych sposobów tworzenia sztuki, a także wzbogacenia tradycyjnych, zastanych sposobów jej pojmowania i odbioru.
Zagadnienie dotyczące wpływu kontekstu miejsca działania artystycznego na jego treści merytoryczne/ sposoby odczytania.
Wiedza dotyczące umiejętności operowania programami graficznymi (Pakiet Adobe). Podstawowa wiedza z zakresu tworzenia filmów wideo.
</t>
  </si>
  <si>
    <t xml:space="preserve">Podstawy dokumentacji i prezentacji dzieł sztuki </t>
  </si>
  <si>
    <t>K_W01 
K_W03
K_U02
K_K03</t>
  </si>
  <si>
    <t>K_W01
K_W04
K_W05
K_U08
K_U12
K_K04
K_K05</t>
  </si>
  <si>
    <t>K_W03
K_W04
K_W05
K_W08
K_U03
K_U03
K_K01
K_K02
K_K03</t>
  </si>
  <si>
    <t>K_W01
K_W04
K_W04
K_ W05
K_W09
K_U03
K_U07
K_K01
K_K02
K_K03</t>
  </si>
  <si>
    <t>Pracownia Rzeźby II - prof.. Jerzy Nowak/dr hab. Ewa Janus, prof.. ASP</t>
  </si>
  <si>
    <t>Pracownia Rzeźby I - prof. B. Salwiński/dr hab. Jan Tutaj, prof.. ASP</t>
  </si>
  <si>
    <t>K_W01  K_U02 K_K03</t>
  </si>
  <si>
    <t xml:space="preserve">K_W02
K_W04
K_U08 K_K01
K-K02
K_U01
</t>
  </si>
  <si>
    <t>Pracownia Rysunku III - prof. ASP E. Janus,prof. ASP/dr Janusz Janczy</t>
  </si>
  <si>
    <t>Pracownia Rzeźby w Drewnie - prof.. A. Śliwa/prof. Jacek Kucaba</t>
  </si>
  <si>
    <t>Pracownia Rzeźby w Ceramice - prof.. Cz. Dźwigaj/dr Magdalena Cisło</t>
  </si>
  <si>
    <t>Pracownia Rzeźby w Metalu (II-IV rok) - prof.. K. Nitsch/ dr Sławomir Biernat</t>
  </si>
  <si>
    <t>K_W01
K_W01
K_W06
K_W09
K_U01 K_U02
K_U03
K_U04
K-U06
K_U05
K_U06
K_K01
K_K03
K_K05
K_K07</t>
  </si>
  <si>
    <t>0213.MA.4.1.11.S</t>
  </si>
  <si>
    <t>0213.MA.4.1.10.S</t>
  </si>
  <si>
    <t>0213.MA.4.1.12.S</t>
  </si>
  <si>
    <t>0213.MA.4.1.13.S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</si>
</sst>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1"/>
      <charset val="1"/>
    </font>
    <font>
      <sz val="12"/>
      <name val="Times New Roman"/>
      <family val="1"/>
      <charset val="238"/>
    </font>
    <font>
      <sz val="10"/>
      <color indexed="8"/>
      <name val="Arial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9"/>
      <name val="Czcionka tekstu podstawowego"/>
      <charset val="238"/>
    </font>
    <font>
      <sz val="9"/>
      <color indexed="10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9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8" fillId="0" borderId="0" xfId="0" applyFont="1" applyBorder="1"/>
    <xf numFmtId="0" fontId="11" fillId="0" borderId="0" xfId="0" applyFont="1" applyFill="1" applyBorder="1" applyAlignment="1">
      <alignment horizontal="center"/>
    </xf>
    <xf numFmtId="0" fontId="12" fillId="0" borderId="0" xfId="1" applyFont="1" applyFill="1" applyBorder="1"/>
    <xf numFmtId="0" fontId="1" fillId="0" borderId="0" xfId="1" applyFont="1" applyFill="1" applyBorder="1"/>
    <xf numFmtId="0" fontId="1" fillId="0" borderId="0" xfId="1"/>
    <xf numFmtId="0" fontId="1" fillId="0" borderId="0" xfId="1" applyBorder="1" applyAlignment="1">
      <alignment wrapText="1"/>
    </xf>
    <xf numFmtId="0" fontId="13" fillId="0" borderId="0" xfId="1" applyFont="1" applyBorder="1" applyAlignment="1">
      <alignment wrapText="1"/>
    </xf>
    <xf numFmtId="0" fontId="1" fillId="0" borderId="0" xfId="1" applyBorder="1"/>
    <xf numFmtId="0" fontId="0" fillId="0" borderId="0" xfId="0" applyBorder="1"/>
    <xf numFmtId="0" fontId="0" fillId="0" borderId="0" xfId="0" applyBorder="1" applyAlignment="1"/>
    <xf numFmtId="0" fontId="16" fillId="0" borderId="0" xfId="0" applyFont="1" applyBorder="1"/>
    <xf numFmtId="0" fontId="16" fillId="0" borderId="0" xfId="0" applyFont="1"/>
    <xf numFmtId="0" fontId="17" fillId="0" borderId="0" xfId="1" applyFont="1" applyBorder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right" wrapText="1"/>
    </xf>
    <xf numFmtId="0" fontId="10" fillId="0" borderId="6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5" fillId="0" borderId="7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1" fontId="9" fillId="3" borderId="3" xfId="0" applyNumberFormat="1" applyFont="1" applyFill="1" applyBorder="1" applyAlignment="1">
      <alignment horizontal="left" wrapText="1"/>
    </xf>
    <xf numFmtId="1" fontId="9" fillId="3" borderId="6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wrapText="1"/>
    </xf>
    <xf numFmtId="0" fontId="22" fillId="3" borderId="4" xfId="0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" fontId="9" fillId="3" borderId="12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left" vertical="center" textRotation="90" wrapText="1"/>
    </xf>
    <xf numFmtId="0" fontId="10" fillId="5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right" wrapText="1"/>
    </xf>
    <xf numFmtId="2" fontId="10" fillId="5" borderId="1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0" fontId="20" fillId="2" borderId="10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1" fontId="5" fillId="0" borderId="4" xfId="0" applyNumberFormat="1" applyFont="1" applyBorder="1" applyAlignment="1">
      <alignment horizontal="right" wrapText="1"/>
    </xf>
    <xf numFmtId="1" fontId="5" fillId="0" borderId="6" xfId="0" applyNumberFormat="1" applyFont="1" applyBorder="1" applyAlignment="1">
      <alignment horizontal="right" wrapText="1"/>
    </xf>
    <xf numFmtId="0" fontId="20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1" fontId="5" fillId="3" borderId="13" xfId="0" applyNumberFormat="1" applyFont="1" applyFill="1" applyBorder="1" applyAlignment="1">
      <alignment horizontal="right" wrapText="1"/>
    </xf>
    <xf numFmtId="1" fontId="5" fillId="3" borderId="5" xfId="0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right" wrapText="1"/>
    </xf>
    <xf numFmtId="2" fontId="10" fillId="3" borderId="4" xfId="0" applyNumberFormat="1" applyFont="1" applyFill="1" applyBorder="1" applyAlignment="1">
      <alignment horizontal="right" wrapText="1"/>
    </xf>
    <xf numFmtId="2" fontId="5" fillId="3" borderId="4" xfId="0" applyNumberFormat="1" applyFont="1" applyFill="1" applyBorder="1" applyAlignment="1">
      <alignment horizontal="right" wrapText="1"/>
    </xf>
    <xf numFmtId="0" fontId="5" fillId="4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right" wrapText="1"/>
    </xf>
    <xf numFmtId="0" fontId="5" fillId="4" borderId="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23" fillId="0" borderId="0" xfId="0" applyFont="1"/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center" wrapText="1"/>
    </xf>
    <xf numFmtId="0" fontId="24" fillId="0" borderId="1" xfId="1" applyFont="1" applyFill="1" applyBorder="1" applyAlignment="1">
      <alignment horizontal="right" wrapText="1"/>
    </xf>
    <xf numFmtId="0" fontId="24" fillId="2" borderId="1" xfId="1" applyFont="1" applyFill="1" applyBorder="1" applyAlignment="1">
      <alignment horizontal="right" wrapText="1"/>
    </xf>
    <xf numFmtId="0" fontId="25" fillId="0" borderId="1" xfId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26" fillId="0" borderId="0" xfId="1" applyFont="1"/>
    <xf numFmtId="0" fontId="4" fillId="4" borderId="15" xfId="0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 wrapText="1"/>
    </xf>
    <xf numFmtId="0" fontId="25" fillId="4" borderId="1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right" vertical="top" wrapText="1"/>
    </xf>
    <xf numFmtId="0" fontId="24" fillId="2" borderId="0" xfId="1" applyFont="1" applyFill="1" applyBorder="1" applyAlignment="1">
      <alignment wrapText="1"/>
    </xf>
    <xf numFmtId="0" fontId="24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horizontal="right" vertical="top" wrapText="1"/>
    </xf>
    <xf numFmtId="0" fontId="30" fillId="2" borderId="0" xfId="1" applyFont="1" applyFill="1" applyBorder="1" applyAlignment="1">
      <alignment wrapText="1"/>
    </xf>
    <xf numFmtId="0" fontId="30" fillId="0" borderId="0" xfId="1" applyFont="1" applyFill="1" applyBorder="1" applyAlignment="1">
      <alignment horizontal="center" wrapText="1"/>
    </xf>
    <xf numFmtId="0" fontId="27" fillId="0" borderId="0" xfId="1" applyFont="1" applyFill="1" applyBorder="1" applyAlignment="1"/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ont="1"/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textRotation="90" wrapText="1"/>
    </xf>
    <xf numFmtId="0" fontId="14" fillId="0" borderId="22" xfId="0" applyFont="1" applyBorder="1" applyAlignment="1">
      <alignment horizontal="left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 wrapText="1"/>
    </xf>
    <xf numFmtId="0" fontId="21" fillId="0" borderId="7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wrapText="1"/>
    </xf>
    <xf numFmtId="0" fontId="15" fillId="0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wrapText="1"/>
    </xf>
    <xf numFmtId="0" fontId="0" fillId="0" borderId="2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wrapText="1"/>
    </xf>
    <xf numFmtId="0" fontId="10" fillId="0" borderId="68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4" borderId="59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1" fontId="28" fillId="4" borderId="1" xfId="1" applyNumberFormat="1" applyFont="1" applyFill="1" applyBorder="1" applyAlignment="1">
      <alignment horizontal="left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20" fillId="2" borderId="10" xfId="0" applyFont="1" applyFill="1" applyBorder="1" applyAlignment="1">
      <alignment wrapText="1"/>
    </xf>
    <xf numFmtId="0" fontId="15" fillId="0" borderId="50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3" borderId="13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wrapText="1"/>
    </xf>
    <xf numFmtId="0" fontId="15" fillId="0" borderId="57" xfId="0" applyFont="1" applyBorder="1" applyAlignment="1">
      <alignment horizontal="center" wrapText="1"/>
    </xf>
    <xf numFmtId="0" fontId="10" fillId="5" borderId="8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2" borderId="10" xfId="0" applyFont="1" applyFill="1" applyBorder="1" applyAlignment="1">
      <alignment horizontal="left" wrapText="1"/>
    </xf>
    <xf numFmtId="0" fontId="31" fillId="0" borderId="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0" fillId="2" borderId="18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55" xfId="0" applyFont="1" applyBorder="1" applyAlignment="1">
      <alignment horizontal="right" wrapText="1"/>
    </xf>
    <xf numFmtId="0" fontId="10" fillId="0" borderId="55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left" wrapText="1"/>
    </xf>
    <xf numFmtId="0" fontId="9" fillId="3" borderId="51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9" fillId="3" borderId="52" xfId="0" applyFont="1" applyFill="1" applyBorder="1" applyAlignment="1">
      <alignment wrapText="1"/>
    </xf>
    <xf numFmtId="0" fontId="14" fillId="0" borderId="14" xfId="0" applyFont="1" applyBorder="1" applyAlignment="1">
      <alignment horizontal="left" vertical="center" textRotation="90" wrapText="1"/>
    </xf>
    <xf numFmtId="0" fontId="14" fillId="0" borderId="53" xfId="0" applyFont="1" applyBorder="1" applyAlignment="1">
      <alignment horizontal="left" vertical="center" textRotation="90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10" fillId="2" borderId="10" xfId="0" applyFont="1" applyFill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10" fillId="0" borderId="16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wrapText="1"/>
    </xf>
    <xf numFmtId="0" fontId="14" fillId="0" borderId="24" xfId="0" applyFont="1" applyBorder="1" applyAlignment="1">
      <alignment horizontal="left" vertical="center" textRotation="90" wrapText="1"/>
    </xf>
    <xf numFmtId="0" fontId="14" fillId="0" borderId="1" xfId="0" applyFont="1" applyBorder="1" applyAlignment="1">
      <alignment horizontal="left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0" fillId="0" borderId="1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55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1" fontId="10" fillId="0" borderId="4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vertical="center" wrapText="1"/>
    </xf>
    <xf numFmtId="0" fontId="14" fillId="0" borderId="36" xfId="0" applyFont="1" applyBorder="1" applyAlignment="1">
      <alignment horizontal="left" vertical="center" textRotation="90" wrapText="1"/>
    </xf>
    <xf numFmtId="0" fontId="14" fillId="0" borderId="37" xfId="0" applyFont="1" applyBorder="1" applyAlignment="1">
      <alignment horizontal="left" vertical="center" textRotation="90" wrapText="1"/>
    </xf>
    <xf numFmtId="0" fontId="10" fillId="0" borderId="22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56</xdr:row>
      <xdr:rowOff>0</xdr:rowOff>
    </xdr:from>
    <xdr:to>
      <xdr:col>3</xdr:col>
      <xdr:colOff>342900</xdr:colOff>
      <xdr:row>56</xdr:row>
      <xdr:rowOff>266700</xdr:rowOff>
    </xdr:to>
    <xdr:sp macro="" textlink="">
      <xdr:nvSpPr>
        <xdr:cNvPr id="1125" name="pole tekstowe 1"/>
        <xdr:cNvSpPr txBox="1">
          <a:spLocks noChangeArrowheads="1"/>
        </xdr:cNvSpPr>
      </xdr:nvSpPr>
      <xdr:spPr bwMode="auto">
        <a:xfrm>
          <a:off x="2524125" y="67475100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92</xdr:row>
      <xdr:rowOff>152400</xdr:rowOff>
    </xdr:from>
    <xdr:to>
      <xdr:col>2</xdr:col>
      <xdr:colOff>342900</xdr:colOff>
      <xdr:row>92</xdr:row>
      <xdr:rowOff>419100</xdr:rowOff>
    </xdr:to>
    <xdr:sp macro="" textlink="">
      <xdr:nvSpPr>
        <xdr:cNvPr id="1126" name="pole tekstowe 2"/>
        <xdr:cNvSpPr txBox="1">
          <a:spLocks noChangeArrowheads="1"/>
        </xdr:cNvSpPr>
      </xdr:nvSpPr>
      <xdr:spPr bwMode="auto">
        <a:xfrm>
          <a:off x="1714500" y="92535375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zoomScaleNormal="100" zoomScaleSheetLayoutView="75" workbookViewId="0">
      <pane ySplit="1" topLeftCell="A108" activePane="bottomLeft" state="frozen"/>
      <selection pane="bottomLeft" sqref="A1:T1"/>
    </sheetView>
  </sheetViews>
  <sheetFormatPr defaultRowHeight="12.75"/>
  <cols>
    <col min="1" max="2" width="11.5703125" customWidth="1"/>
    <col min="3" max="3" width="12.140625" style="1" customWidth="1"/>
    <col min="4" max="4" width="12.28515625" style="1" customWidth="1"/>
    <col min="5" max="9" width="8.28515625" style="2" customWidth="1"/>
    <col min="10" max="10" width="13.28515625" style="1" customWidth="1"/>
    <col min="11" max="11" width="6.140625" style="1" customWidth="1"/>
    <col min="12" max="12" width="11.7109375" style="1" customWidth="1"/>
    <col min="13" max="13" width="11.28515625" style="1" customWidth="1"/>
    <col min="14" max="14" width="7.140625" style="3" customWidth="1"/>
    <col min="15" max="15" width="8.5703125" style="1" customWidth="1"/>
    <col min="16" max="16" width="8.7109375" style="1" customWidth="1"/>
    <col min="17" max="17" width="8.28515625" style="1" customWidth="1"/>
    <col min="18" max="18" width="10.42578125" style="3" customWidth="1"/>
    <col min="19" max="19" width="15.85546875" style="4" customWidth="1"/>
    <col min="20" max="20" width="27.7109375" style="5" customWidth="1"/>
    <col min="21" max="21" width="10" customWidth="1"/>
    <col min="23" max="23" width="15.28515625" customWidth="1"/>
    <col min="24" max="24" width="6.7109375" customWidth="1"/>
    <col min="27" max="27" width="28.140625" customWidth="1"/>
    <col min="29" max="29" width="27" customWidth="1"/>
  </cols>
  <sheetData>
    <row r="1" spans="1:31" ht="38.2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31" s="6" customFormat="1" ht="31.5" customHeight="1" thickBot="1">
      <c r="A2" s="329" t="s">
        <v>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1:31" s="7" customFormat="1" ht="26.45" customHeight="1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200" t="s">
        <v>10</v>
      </c>
    </row>
    <row r="4" spans="1:31" s="7" customFormat="1" ht="40.5" customHeight="1" thickBot="1">
      <c r="A4" s="333"/>
      <c r="B4" s="333"/>
      <c r="C4" s="334"/>
      <c r="D4" s="334"/>
      <c r="E4" s="335" t="s">
        <v>3</v>
      </c>
      <c r="F4" s="335"/>
      <c r="G4" s="335"/>
      <c r="H4" s="335"/>
      <c r="I4" s="335"/>
      <c r="J4" s="336" t="s">
        <v>4</v>
      </c>
      <c r="K4" s="337" t="s">
        <v>5</v>
      </c>
      <c r="L4" s="336" t="s">
        <v>6</v>
      </c>
      <c r="M4" s="338" t="s">
        <v>7</v>
      </c>
      <c r="N4" s="335" t="s">
        <v>8</v>
      </c>
      <c r="O4" s="335"/>
      <c r="P4" s="335"/>
      <c r="Q4" s="335"/>
      <c r="R4" s="335"/>
      <c r="S4" s="322" t="s">
        <v>9</v>
      </c>
      <c r="T4" s="201"/>
    </row>
    <row r="5" spans="1:31" ht="84.75" customHeight="1" thickBot="1">
      <c r="A5" s="37" t="s">
        <v>11</v>
      </c>
      <c r="B5" s="172" t="s">
        <v>12</v>
      </c>
      <c r="C5" s="311" t="s">
        <v>251</v>
      </c>
      <c r="D5" s="312"/>
      <c r="E5" s="147" t="s">
        <v>13</v>
      </c>
      <c r="F5" s="127" t="s">
        <v>14</v>
      </c>
      <c r="G5" s="127" t="s">
        <v>15</v>
      </c>
      <c r="H5" s="127" t="s">
        <v>16</v>
      </c>
      <c r="I5" s="127" t="s">
        <v>17</v>
      </c>
      <c r="J5" s="336"/>
      <c r="K5" s="337"/>
      <c r="L5" s="336"/>
      <c r="M5" s="338"/>
      <c r="N5" s="128" t="s">
        <v>18</v>
      </c>
      <c r="O5" s="127" t="s">
        <v>14</v>
      </c>
      <c r="P5" s="127" t="s">
        <v>15</v>
      </c>
      <c r="Q5" s="127" t="s">
        <v>16</v>
      </c>
      <c r="R5" s="128" t="s">
        <v>17</v>
      </c>
      <c r="S5" s="322"/>
      <c r="T5" s="202"/>
      <c r="V5" s="8"/>
      <c r="W5" s="8"/>
      <c r="X5" s="9"/>
      <c r="Y5" s="10"/>
      <c r="Z5" s="11"/>
      <c r="AA5" s="12"/>
      <c r="AB5" s="12"/>
      <c r="AC5" s="13"/>
      <c r="AD5" s="14"/>
      <c r="AE5" s="15"/>
    </row>
    <row r="6" spans="1:31" s="137" customFormat="1" ht="63.75" customHeight="1" thickBot="1">
      <c r="A6" s="323" t="s">
        <v>19</v>
      </c>
      <c r="B6" s="181" t="s">
        <v>20</v>
      </c>
      <c r="C6" s="325"/>
      <c r="D6" s="325"/>
      <c r="E6" s="129" t="s">
        <v>21</v>
      </c>
      <c r="F6" s="129"/>
      <c r="G6" s="129"/>
      <c r="H6" s="129"/>
      <c r="I6" s="129"/>
      <c r="J6" s="130" t="s">
        <v>22</v>
      </c>
      <c r="K6" s="133" t="s">
        <v>23</v>
      </c>
      <c r="L6" s="130">
        <v>60</v>
      </c>
      <c r="M6" s="131" t="s">
        <v>24</v>
      </c>
      <c r="N6" s="131">
        <v>60</v>
      </c>
      <c r="O6" s="131"/>
      <c r="P6" s="131"/>
      <c r="Q6" s="131"/>
      <c r="R6" s="130"/>
      <c r="S6" s="134"/>
      <c r="T6" s="132" t="s">
        <v>25</v>
      </c>
      <c r="U6" s="135"/>
      <c r="V6" s="135"/>
      <c r="W6" s="136"/>
      <c r="Z6" s="138"/>
      <c r="AA6" s="136"/>
    </row>
    <row r="7" spans="1:31" s="18" customFormat="1" ht="75" customHeight="1" thickBot="1">
      <c r="A7" s="324"/>
      <c r="B7" s="203" t="s">
        <v>26</v>
      </c>
      <c r="C7" s="190" t="s">
        <v>27</v>
      </c>
      <c r="D7" s="326"/>
      <c r="E7" s="327" t="s">
        <v>28</v>
      </c>
      <c r="F7" s="328" t="s">
        <v>29</v>
      </c>
      <c r="G7" s="328" t="s">
        <v>30</v>
      </c>
      <c r="H7" s="280"/>
      <c r="I7" s="280"/>
      <c r="J7" s="280" t="s">
        <v>31</v>
      </c>
      <c r="K7" s="316">
        <v>5</v>
      </c>
      <c r="L7" s="274">
        <v>152</v>
      </c>
      <c r="M7" s="280" t="s">
        <v>32</v>
      </c>
      <c r="N7" s="274">
        <v>60</v>
      </c>
      <c r="O7" s="319">
        <v>60</v>
      </c>
      <c r="P7" s="319">
        <v>32</v>
      </c>
      <c r="Q7" s="274"/>
      <c r="R7" s="274"/>
      <c r="S7" s="185"/>
      <c r="T7" s="320" t="s">
        <v>33</v>
      </c>
      <c r="U7" s="16"/>
      <c r="V7" s="16"/>
      <c r="W7" s="17"/>
      <c r="Z7" s="19"/>
      <c r="AA7" s="17"/>
    </row>
    <row r="8" spans="1:31" s="18" customFormat="1" ht="75" customHeight="1" thickBot="1">
      <c r="A8" s="324"/>
      <c r="B8" s="203"/>
      <c r="C8" s="190"/>
      <c r="D8" s="189"/>
      <c r="E8" s="327"/>
      <c r="F8" s="328"/>
      <c r="G8" s="328"/>
      <c r="H8" s="280"/>
      <c r="I8" s="280"/>
      <c r="J8" s="280"/>
      <c r="K8" s="317"/>
      <c r="L8" s="274"/>
      <c r="M8" s="280"/>
      <c r="N8" s="274"/>
      <c r="O8" s="319"/>
      <c r="P8" s="319"/>
      <c r="Q8" s="274"/>
      <c r="R8" s="274"/>
      <c r="S8" s="183"/>
      <c r="T8" s="320"/>
      <c r="U8" s="16"/>
      <c r="V8" s="16"/>
      <c r="W8" s="17"/>
      <c r="Z8" s="19"/>
      <c r="AA8" s="17"/>
    </row>
    <row r="9" spans="1:31" s="18" customFormat="1" ht="75" customHeight="1" thickBot="1">
      <c r="A9" s="324"/>
      <c r="B9" s="203"/>
      <c r="C9" s="191"/>
      <c r="D9" s="189"/>
      <c r="E9" s="327"/>
      <c r="F9" s="328"/>
      <c r="G9" s="328"/>
      <c r="H9" s="280"/>
      <c r="I9" s="280"/>
      <c r="J9" s="280"/>
      <c r="K9" s="317"/>
      <c r="L9" s="274"/>
      <c r="M9" s="280"/>
      <c r="N9" s="274"/>
      <c r="O9" s="319"/>
      <c r="P9" s="319"/>
      <c r="Q9" s="274"/>
      <c r="R9" s="274"/>
      <c r="S9" s="184"/>
      <c r="T9" s="320"/>
      <c r="U9" s="16"/>
      <c r="V9" s="16"/>
      <c r="W9" s="17"/>
      <c r="Z9" s="19"/>
      <c r="AA9" s="17"/>
    </row>
    <row r="10" spans="1:31" s="18" customFormat="1" ht="75" customHeight="1" thickBot="1">
      <c r="A10" s="324"/>
      <c r="B10" s="203"/>
      <c r="C10" s="192" t="s">
        <v>34</v>
      </c>
      <c r="D10" s="189"/>
      <c r="E10" s="309" t="s">
        <v>35</v>
      </c>
      <c r="F10" s="315" t="s">
        <v>36</v>
      </c>
      <c r="G10" s="315" t="s">
        <v>37</v>
      </c>
      <c r="H10" s="248"/>
      <c r="I10" s="248"/>
      <c r="J10" s="248" t="s">
        <v>31</v>
      </c>
      <c r="K10" s="317"/>
      <c r="L10" s="274"/>
      <c r="M10" s="248" t="s">
        <v>32</v>
      </c>
      <c r="N10" s="274"/>
      <c r="O10" s="319"/>
      <c r="P10" s="319"/>
      <c r="Q10" s="236"/>
      <c r="R10" s="236"/>
      <c r="S10" s="182"/>
      <c r="T10" s="314" t="s">
        <v>38</v>
      </c>
      <c r="U10" s="16"/>
      <c r="V10" s="16"/>
      <c r="W10" s="17"/>
      <c r="Z10" s="19"/>
      <c r="AA10" s="17"/>
    </row>
    <row r="11" spans="1:31" s="18" customFormat="1" ht="75" customHeight="1" thickBot="1">
      <c r="A11" s="324"/>
      <c r="B11" s="203"/>
      <c r="C11" s="190"/>
      <c r="D11" s="189"/>
      <c r="E11" s="309"/>
      <c r="F11" s="315"/>
      <c r="G11" s="315"/>
      <c r="H11" s="248"/>
      <c r="I11" s="248"/>
      <c r="J11" s="248"/>
      <c r="K11" s="317"/>
      <c r="L11" s="274"/>
      <c r="M11" s="248"/>
      <c r="N11" s="274"/>
      <c r="O11" s="319"/>
      <c r="P11" s="319"/>
      <c r="Q11" s="236"/>
      <c r="R11" s="236"/>
      <c r="S11" s="183"/>
      <c r="T11" s="314"/>
      <c r="U11" s="16"/>
      <c r="V11" s="16"/>
      <c r="W11" s="17"/>
      <c r="Z11" s="19"/>
      <c r="AA11" s="17"/>
    </row>
    <row r="12" spans="1:31" s="18" customFormat="1" ht="75" customHeight="1" thickBot="1">
      <c r="A12" s="324"/>
      <c r="B12" s="203"/>
      <c r="C12" s="191"/>
      <c r="D12" s="189"/>
      <c r="E12" s="309"/>
      <c r="F12" s="315"/>
      <c r="G12" s="315"/>
      <c r="H12" s="248"/>
      <c r="I12" s="248"/>
      <c r="J12" s="248"/>
      <c r="K12" s="317"/>
      <c r="L12" s="274"/>
      <c r="M12" s="248"/>
      <c r="N12" s="274"/>
      <c r="O12" s="319"/>
      <c r="P12" s="319"/>
      <c r="Q12" s="236"/>
      <c r="R12" s="236"/>
      <c r="S12" s="184"/>
      <c r="T12" s="314"/>
      <c r="U12" s="16"/>
      <c r="V12" s="16"/>
      <c r="W12" s="17"/>
      <c r="Z12" s="19"/>
      <c r="AA12" s="17"/>
    </row>
    <row r="13" spans="1:31" s="18" customFormat="1" ht="41.25" customHeight="1" thickBot="1">
      <c r="A13" s="324"/>
      <c r="B13" s="203"/>
      <c r="C13" s="256" t="s">
        <v>39</v>
      </c>
      <c r="D13" s="321"/>
      <c r="E13" s="315" t="s">
        <v>40</v>
      </c>
      <c r="F13" s="315" t="s">
        <v>41</v>
      </c>
      <c r="G13" s="315" t="s">
        <v>42</v>
      </c>
      <c r="H13" s="248"/>
      <c r="I13" s="248"/>
      <c r="J13" s="248" t="s">
        <v>31</v>
      </c>
      <c r="K13" s="317"/>
      <c r="L13" s="274"/>
      <c r="M13" s="248" t="s">
        <v>32</v>
      </c>
      <c r="N13" s="274"/>
      <c r="O13" s="319"/>
      <c r="P13" s="319"/>
      <c r="Q13" s="236"/>
      <c r="R13" s="236"/>
      <c r="S13" s="182"/>
      <c r="T13" s="314" t="s">
        <v>43</v>
      </c>
      <c r="U13" s="16"/>
      <c r="V13" s="16"/>
      <c r="W13" s="17"/>
      <c r="Z13" s="19"/>
      <c r="AA13" s="17"/>
    </row>
    <row r="14" spans="1:31" s="18" customFormat="1" ht="46.5" customHeight="1" thickBot="1">
      <c r="A14" s="324"/>
      <c r="B14" s="203"/>
      <c r="C14" s="256"/>
      <c r="D14" s="321"/>
      <c r="E14" s="315"/>
      <c r="F14" s="315"/>
      <c r="G14" s="315"/>
      <c r="H14" s="248"/>
      <c r="I14" s="248"/>
      <c r="J14" s="248"/>
      <c r="K14" s="317"/>
      <c r="L14" s="274"/>
      <c r="M14" s="248"/>
      <c r="N14" s="274"/>
      <c r="O14" s="319"/>
      <c r="P14" s="319"/>
      <c r="Q14" s="236"/>
      <c r="R14" s="236"/>
      <c r="S14" s="183"/>
      <c r="T14" s="314"/>
      <c r="U14" s="16"/>
      <c r="V14" s="16"/>
      <c r="W14" s="17"/>
      <c r="Z14" s="19"/>
      <c r="AA14" s="17"/>
    </row>
    <row r="15" spans="1:31" s="18" customFormat="1" ht="44.25" customHeight="1" thickBot="1">
      <c r="A15" s="324"/>
      <c r="B15" s="203"/>
      <c r="C15" s="256"/>
      <c r="D15" s="321"/>
      <c r="E15" s="315"/>
      <c r="F15" s="315"/>
      <c r="G15" s="315"/>
      <c r="H15" s="248"/>
      <c r="I15" s="248"/>
      <c r="J15" s="248"/>
      <c r="K15" s="317"/>
      <c r="L15" s="274"/>
      <c r="M15" s="248"/>
      <c r="N15" s="274"/>
      <c r="O15" s="319"/>
      <c r="P15" s="319"/>
      <c r="Q15" s="236"/>
      <c r="R15" s="236"/>
      <c r="S15" s="184"/>
      <c r="T15" s="314"/>
      <c r="U15" s="16"/>
      <c r="V15" s="16"/>
      <c r="W15" s="17"/>
      <c r="Z15" s="19"/>
      <c r="AA15" s="17"/>
    </row>
    <row r="16" spans="1:31" s="18" customFormat="1" ht="75" customHeight="1" thickBot="1">
      <c r="A16" s="324"/>
      <c r="B16" s="203"/>
      <c r="C16" s="298" t="s">
        <v>44</v>
      </c>
      <c r="D16" s="256"/>
      <c r="E16" s="309" t="s">
        <v>45</v>
      </c>
      <c r="F16" s="315" t="s">
        <v>46</v>
      </c>
      <c r="G16" s="315" t="s">
        <v>47</v>
      </c>
      <c r="H16" s="248"/>
      <c r="I16" s="248"/>
      <c r="J16" s="248" t="s">
        <v>31</v>
      </c>
      <c r="K16" s="317"/>
      <c r="L16" s="274"/>
      <c r="M16" s="248" t="s">
        <v>32</v>
      </c>
      <c r="N16" s="274"/>
      <c r="O16" s="319"/>
      <c r="P16" s="319"/>
      <c r="Q16" s="236"/>
      <c r="R16" s="236"/>
      <c r="S16" s="182"/>
      <c r="T16" s="314" t="s">
        <v>48</v>
      </c>
      <c r="U16" s="16"/>
      <c r="V16" s="16"/>
      <c r="W16" s="17"/>
      <c r="Z16" s="19"/>
      <c r="AA16" s="17"/>
    </row>
    <row r="17" spans="1:27" s="18" customFormat="1" ht="75" customHeight="1" thickBot="1">
      <c r="A17" s="324"/>
      <c r="B17" s="203"/>
      <c r="C17" s="190"/>
      <c r="D17" s="256"/>
      <c r="E17" s="309"/>
      <c r="F17" s="315"/>
      <c r="G17" s="315"/>
      <c r="H17" s="248"/>
      <c r="I17" s="248"/>
      <c r="J17" s="248"/>
      <c r="K17" s="317"/>
      <c r="L17" s="274"/>
      <c r="M17" s="248"/>
      <c r="N17" s="274"/>
      <c r="O17" s="319"/>
      <c r="P17" s="319"/>
      <c r="Q17" s="236"/>
      <c r="R17" s="236"/>
      <c r="S17" s="183"/>
      <c r="T17" s="314"/>
      <c r="U17" s="16"/>
      <c r="V17" s="16"/>
      <c r="W17" s="17"/>
      <c r="Z17" s="19"/>
      <c r="AA17" s="17"/>
    </row>
    <row r="18" spans="1:27" s="18" customFormat="1" ht="75" customHeight="1" thickBot="1">
      <c r="A18" s="324"/>
      <c r="B18" s="203"/>
      <c r="C18" s="299"/>
      <c r="D18" s="256"/>
      <c r="E18" s="309"/>
      <c r="F18" s="315"/>
      <c r="G18" s="315"/>
      <c r="H18" s="248"/>
      <c r="I18" s="248"/>
      <c r="J18" s="248"/>
      <c r="K18" s="318"/>
      <c r="L18" s="274"/>
      <c r="M18" s="248"/>
      <c r="N18" s="274"/>
      <c r="O18" s="319"/>
      <c r="P18" s="319"/>
      <c r="Q18" s="236"/>
      <c r="R18" s="236"/>
      <c r="S18" s="184"/>
      <c r="T18" s="314"/>
      <c r="U18" s="16"/>
      <c r="V18" s="16"/>
      <c r="W18" s="17"/>
      <c r="Z18" s="19"/>
      <c r="AA18" s="17"/>
    </row>
    <row r="19" spans="1:27" s="18" customFormat="1" ht="39.75" customHeight="1" thickBot="1">
      <c r="A19" s="324"/>
      <c r="B19" s="204" t="s">
        <v>49</v>
      </c>
      <c r="C19" s="309"/>
      <c r="D19" s="313"/>
      <c r="E19" s="248"/>
      <c r="F19" s="248"/>
      <c r="G19" s="248"/>
      <c r="H19" s="248"/>
      <c r="I19" s="248"/>
      <c r="J19" s="248" t="s">
        <v>50</v>
      </c>
      <c r="K19" s="236">
        <v>2</v>
      </c>
      <c r="L19" s="236">
        <v>60</v>
      </c>
      <c r="M19" s="248" t="s">
        <v>32</v>
      </c>
      <c r="N19" s="236">
        <v>64</v>
      </c>
      <c r="O19" s="236"/>
      <c r="P19" s="236"/>
      <c r="Q19" s="236"/>
      <c r="R19" s="236"/>
      <c r="S19" s="249"/>
      <c r="T19" s="306" t="s">
        <v>51</v>
      </c>
      <c r="U19" s="16"/>
      <c r="V19" s="16"/>
      <c r="W19" s="17"/>
      <c r="Z19" s="19"/>
      <c r="AA19" s="17"/>
    </row>
    <row r="20" spans="1:27" s="18" customFormat="1" ht="16.899999999999999" customHeight="1" thickBot="1">
      <c r="A20" s="324"/>
      <c r="B20" s="204"/>
      <c r="C20" s="309"/>
      <c r="D20" s="310"/>
      <c r="E20" s="248"/>
      <c r="F20" s="248"/>
      <c r="G20" s="248"/>
      <c r="H20" s="248"/>
      <c r="I20" s="248"/>
      <c r="J20" s="248"/>
      <c r="K20" s="236"/>
      <c r="L20" s="236"/>
      <c r="M20" s="248"/>
      <c r="N20" s="236"/>
      <c r="O20" s="236"/>
      <c r="P20" s="236"/>
      <c r="Q20" s="236"/>
      <c r="R20" s="236"/>
      <c r="S20" s="249"/>
      <c r="T20" s="306"/>
      <c r="U20" s="16"/>
      <c r="V20" s="16"/>
      <c r="W20" s="17"/>
      <c r="Z20" s="19"/>
      <c r="AA20" s="17"/>
    </row>
    <row r="21" spans="1:27" s="18" customFormat="1" ht="129.75" customHeight="1" thickBot="1">
      <c r="A21" s="324"/>
      <c r="B21" s="174" t="s">
        <v>52</v>
      </c>
      <c r="C21" s="309"/>
      <c r="D21" s="310"/>
      <c r="E21" s="20"/>
      <c r="F21" s="20" t="s">
        <v>53</v>
      </c>
      <c r="G21" s="20"/>
      <c r="H21" s="20"/>
      <c r="I21" s="20"/>
      <c r="J21" s="20" t="s">
        <v>54</v>
      </c>
      <c r="K21" s="21">
        <v>4</v>
      </c>
      <c r="L21" s="21">
        <v>60</v>
      </c>
      <c r="M21" s="149" t="s">
        <v>55</v>
      </c>
      <c r="N21" s="150"/>
      <c r="O21" s="150">
        <v>64</v>
      </c>
      <c r="P21" s="150"/>
      <c r="Q21" s="150"/>
      <c r="R21" s="21"/>
      <c r="S21" s="148"/>
      <c r="T21" s="23" t="s">
        <v>56</v>
      </c>
      <c r="U21" s="16"/>
      <c r="V21" s="16"/>
      <c r="W21" s="17"/>
      <c r="Z21" s="19"/>
      <c r="AA21" s="17"/>
    </row>
    <row r="22" spans="1:27" s="18" customFormat="1" ht="67.5" customHeight="1" thickBot="1">
      <c r="A22" s="324"/>
      <c r="B22" s="174" t="s">
        <v>57</v>
      </c>
      <c r="C22" s="309"/>
      <c r="D22" s="310"/>
      <c r="E22" s="20"/>
      <c r="F22" s="20" t="s">
        <v>58</v>
      </c>
      <c r="G22" s="20"/>
      <c r="H22" s="20"/>
      <c r="I22" s="20"/>
      <c r="J22" s="20" t="s">
        <v>59</v>
      </c>
      <c r="K22" s="21">
        <v>4</v>
      </c>
      <c r="L22" s="21">
        <v>60</v>
      </c>
      <c r="M22" s="149" t="s">
        <v>55</v>
      </c>
      <c r="N22" s="150"/>
      <c r="O22" s="150">
        <v>75</v>
      </c>
      <c r="P22" s="150"/>
      <c r="Q22" s="150"/>
      <c r="R22" s="21"/>
      <c r="S22" s="148"/>
      <c r="T22" s="23" t="s">
        <v>60</v>
      </c>
      <c r="U22" s="16"/>
      <c r="V22" s="16"/>
      <c r="W22" s="17"/>
      <c r="Z22" s="19"/>
      <c r="AA22" s="17"/>
    </row>
    <row r="23" spans="1:27" s="18" customFormat="1" ht="66" customHeight="1" thickBot="1">
      <c r="A23" s="324"/>
      <c r="B23" s="174" t="s">
        <v>61</v>
      </c>
      <c r="C23" s="309"/>
      <c r="D23" s="310"/>
      <c r="E23" s="20"/>
      <c r="F23" s="20" t="s">
        <v>62</v>
      </c>
      <c r="G23" s="20"/>
      <c r="H23" s="20"/>
      <c r="I23" s="20"/>
      <c r="J23" s="20" t="s">
        <v>63</v>
      </c>
      <c r="K23" s="21">
        <v>2</v>
      </c>
      <c r="L23" s="21">
        <v>60</v>
      </c>
      <c r="M23" s="149" t="s">
        <v>55</v>
      </c>
      <c r="N23" s="150"/>
      <c r="O23" s="150">
        <v>76</v>
      </c>
      <c r="P23" s="150"/>
      <c r="Q23" s="150"/>
      <c r="R23" s="21"/>
      <c r="S23" s="148"/>
      <c r="T23" s="23" t="s">
        <v>64</v>
      </c>
      <c r="U23" s="16"/>
      <c r="V23" s="16"/>
      <c r="W23" s="17"/>
      <c r="Z23" s="19"/>
      <c r="AA23" s="17"/>
    </row>
    <row r="24" spans="1:27" s="18" customFormat="1" ht="32.25" customHeight="1" thickBot="1">
      <c r="A24" s="324"/>
      <c r="B24" s="205" t="s">
        <v>65</v>
      </c>
      <c r="C24" s="309"/>
      <c r="D24" s="310"/>
      <c r="E24" s="248"/>
      <c r="F24" s="248" t="s">
        <v>66</v>
      </c>
      <c r="G24" s="248" t="s">
        <v>67</v>
      </c>
      <c r="H24" s="248"/>
      <c r="I24" s="248"/>
      <c r="J24" s="248" t="s">
        <v>68</v>
      </c>
      <c r="K24" s="236">
        <v>6</v>
      </c>
      <c r="L24" s="236">
        <v>92</v>
      </c>
      <c r="M24" s="248" t="s">
        <v>55</v>
      </c>
      <c r="N24" s="236"/>
      <c r="O24" s="236">
        <v>74</v>
      </c>
      <c r="P24" s="236">
        <v>74</v>
      </c>
      <c r="Q24" s="236">
        <v>74</v>
      </c>
      <c r="R24" s="236"/>
      <c r="S24" s="249"/>
      <c r="T24" s="308" t="s">
        <v>69</v>
      </c>
      <c r="U24" s="16"/>
      <c r="V24" s="16"/>
      <c r="W24" s="17"/>
      <c r="Z24" s="19"/>
      <c r="AA24" s="17"/>
    </row>
    <row r="25" spans="1:27" s="18" customFormat="1" ht="36" customHeight="1" thickBot="1">
      <c r="A25" s="324"/>
      <c r="B25" s="205"/>
      <c r="C25" s="309"/>
      <c r="D25" s="310"/>
      <c r="E25" s="248"/>
      <c r="F25" s="248"/>
      <c r="G25" s="248"/>
      <c r="H25" s="248"/>
      <c r="I25" s="248"/>
      <c r="J25" s="248"/>
      <c r="K25" s="236"/>
      <c r="L25" s="236"/>
      <c r="M25" s="248"/>
      <c r="N25" s="236"/>
      <c r="O25" s="236"/>
      <c r="P25" s="236"/>
      <c r="Q25" s="236"/>
      <c r="R25" s="236"/>
      <c r="S25" s="249"/>
      <c r="T25" s="308"/>
      <c r="U25" s="16"/>
      <c r="V25" s="16"/>
      <c r="W25" s="17"/>
      <c r="Z25" s="19"/>
      <c r="AA25" s="17"/>
    </row>
    <row r="26" spans="1:27" s="18" customFormat="1" ht="57.75" customHeight="1" thickBot="1">
      <c r="A26" s="324"/>
      <c r="B26" s="205"/>
      <c r="C26" s="309"/>
      <c r="D26" s="310"/>
      <c r="E26" s="248"/>
      <c r="F26" s="248"/>
      <c r="G26" s="248"/>
      <c r="H26" s="248"/>
      <c r="I26" s="248"/>
      <c r="J26" s="248"/>
      <c r="K26" s="236"/>
      <c r="L26" s="236"/>
      <c r="M26" s="248"/>
      <c r="N26" s="236"/>
      <c r="O26" s="236"/>
      <c r="P26" s="236"/>
      <c r="Q26" s="236"/>
      <c r="R26" s="236"/>
      <c r="S26" s="249"/>
      <c r="T26" s="308"/>
      <c r="U26" s="16" t="s">
        <v>70</v>
      </c>
      <c r="V26" s="16"/>
      <c r="W26" s="17"/>
      <c r="Z26" s="19"/>
      <c r="AA26" s="17"/>
    </row>
    <row r="27" spans="1:27" ht="31.5" customHeight="1" thickBot="1">
      <c r="A27" s="324"/>
      <c r="B27" s="206" t="s">
        <v>71</v>
      </c>
      <c r="C27" s="244"/>
      <c r="D27" s="305"/>
      <c r="E27" s="248"/>
      <c r="F27" s="248" t="s">
        <v>72</v>
      </c>
      <c r="G27" s="248" t="s">
        <v>73</v>
      </c>
      <c r="H27" s="248"/>
      <c r="I27" s="248"/>
      <c r="J27" s="248" t="s">
        <v>74</v>
      </c>
      <c r="K27" s="307" t="s">
        <v>75</v>
      </c>
      <c r="L27" s="236">
        <v>60</v>
      </c>
      <c r="M27" s="248" t="s">
        <v>76</v>
      </c>
      <c r="N27" s="236"/>
      <c r="O27" s="236">
        <v>80</v>
      </c>
      <c r="P27" s="236">
        <v>0</v>
      </c>
      <c r="Q27" s="236"/>
      <c r="R27" s="236"/>
      <c r="S27" s="249"/>
      <c r="T27" s="306" t="s">
        <v>77</v>
      </c>
      <c r="U27" s="16"/>
      <c r="V27" s="16"/>
      <c r="W27" s="12"/>
      <c r="X27" s="12"/>
      <c r="Y27" s="12"/>
      <c r="Z27" s="14"/>
      <c r="AA27" s="15"/>
    </row>
    <row r="28" spans="1:27" ht="81.75" customHeight="1" thickBot="1">
      <c r="A28" s="324"/>
      <c r="B28" s="206"/>
      <c r="C28" s="244"/>
      <c r="D28" s="305"/>
      <c r="E28" s="248"/>
      <c r="F28" s="248"/>
      <c r="G28" s="248"/>
      <c r="H28" s="248"/>
      <c r="I28" s="248"/>
      <c r="J28" s="248"/>
      <c r="K28" s="307"/>
      <c r="L28" s="236"/>
      <c r="M28" s="248"/>
      <c r="N28" s="236"/>
      <c r="O28" s="236"/>
      <c r="P28" s="236"/>
      <c r="Q28" s="236"/>
      <c r="R28" s="236"/>
      <c r="S28" s="249"/>
      <c r="T28" s="306"/>
      <c r="U28" s="16"/>
      <c r="V28" s="16"/>
      <c r="W28" s="12"/>
      <c r="X28" s="12"/>
      <c r="Y28" s="12"/>
      <c r="Z28" s="14"/>
      <c r="AA28" s="15"/>
    </row>
    <row r="29" spans="1:27" ht="98.25" customHeight="1" thickBot="1">
      <c r="A29" s="324"/>
      <c r="B29" s="175" t="s">
        <v>273</v>
      </c>
      <c r="C29" s="244"/>
      <c r="D29" s="305"/>
      <c r="E29" s="27" t="s">
        <v>78</v>
      </c>
      <c r="F29" s="27"/>
      <c r="G29" s="27"/>
      <c r="H29" s="27"/>
      <c r="I29" s="27"/>
      <c r="J29" s="28" t="s">
        <v>79</v>
      </c>
      <c r="K29" s="21">
        <v>1</v>
      </c>
      <c r="L29" s="21">
        <v>28</v>
      </c>
      <c r="M29" s="29" t="s">
        <v>80</v>
      </c>
      <c r="N29" s="30">
        <v>28</v>
      </c>
      <c r="O29" s="30"/>
      <c r="P29" s="31"/>
      <c r="Q29" s="31"/>
      <c r="R29" s="32"/>
      <c r="S29" s="152"/>
      <c r="T29" s="33" t="s">
        <v>81</v>
      </c>
      <c r="U29" s="16"/>
      <c r="V29" s="16"/>
      <c r="W29" s="12"/>
      <c r="X29" s="12"/>
      <c r="Y29" s="12"/>
      <c r="Z29" s="14"/>
      <c r="AA29" s="15"/>
    </row>
    <row r="30" spans="1:27" ht="156.75" customHeight="1" thickBot="1">
      <c r="A30" s="324"/>
      <c r="B30" s="173" t="s">
        <v>82</v>
      </c>
      <c r="C30" s="244"/>
      <c r="D30" s="305"/>
      <c r="E30" s="27" t="s">
        <v>83</v>
      </c>
      <c r="F30" s="27"/>
      <c r="G30" s="27"/>
      <c r="H30" s="27"/>
      <c r="I30" s="153"/>
      <c r="J30" s="28" t="s">
        <v>84</v>
      </c>
      <c r="K30" s="21">
        <v>4</v>
      </c>
      <c r="L30" s="150">
        <v>60</v>
      </c>
      <c r="M30" s="20" t="s">
        <v>85</v>
      </c>
      <c r="N30" s="154">
        <v>60</v>
      </c>
      <c r="O30" s="21"/>
      <c r="P30" s="155"/>
      <c r="Q30" s="31"/>
      <c r="R30" s="32"/>
      <c r="S30" s="152"/>
      <c r="T30" s="156" t="s">
        <v>86</v>
      </c>
      <c r="U30" s="16"/>
      <c r="V30" s="16"/>
      <c r="W30" s="12"/>
      <c r="X30" s="12"/>
      <c r="Y30" s="12"/>
      <c r="Z30" s="14"/>
      <c r="AA30" s="15"/>
    </row>
    <row r="31" spans="1:27" ht="154.5" customHeight="1" thickBot="1">
      <c r="A31" s="323"/>
      <c r="B31" s="176" t="s">
        <v>87</v>
      </c>
      <c r="C31" s="305"/>
      <c r="D31" s="305"/>
      <c r="E31" s="27" t="s">
        <v>83</v>
      </c>
      <c r="F31" s="27"/>
      <c r="G31" s="27"/>
      <c r="H31" s="27"/>
      <c r="I31" s="27"/>
      <c r="J31" s="28" t="s">
        <v>84</v>
      </c>
      <c r="K31" s="21">
        <v>4</v>
      </c>
      <c r="L31" s="150">
        <v>60</v>
      </c>
      <c r="M31" s="20" t="s">
        <v>55</v>
      </c>
      <c r="N31" s="154">
        <v>30</v>
      </c>
      <c r="O31" s="21"/>
      <c r="P31" s="155"/>
      <c r="Q31" s="31"/>
      <c r="R31" s="32"/>
      <c r="S31" s="152"/>
      <c r="T31" s="156" t="s">
        <v>88</v>
      </c>
      <c r="U31" s="16"/>
      <c r="V31" s="16"/>
      <c r="W31" s="12"/>
      <c r="X31" s="12"/>
      <c r="Y31" s="12"/>
      <c r="Z31" s="14"/>
      <c r="AA31" s="15"/>
    </row>
    <row r="32" spans="1:27" s="18" customFormat="1" ht="107.25" customHeight="1" thickBot="1">
      <c r="A32" s="324"/>
      <c r="B32" s="177" t="s">
        <v>89</v>
      </c>
      <c r="C32" s="244"/>
      <c r="D32" s="305"/>
      <c r="E32" s="144"/>
      <c r="F32" s="144"/>
      <c r="G32" s="144" t="s">
        <v>90</v>
      </c>
      <c r="H32" s="144"/>
      <c r="I32" s="144"/>
      <c r="J32" s="20" t="s">
        <v>91</v>
      </c>
      <c r="K32" s="21">
        <v>2</v>
      </c>
      <c r="L32" s="21">
        <v>32</v>
      </c>
      <c r="M32" s="157" t="s">
        <v>55</v>
      </c>
      <c r="N32" s="31"/>
      <c r="O32" s="31"/>
      <c r="P32" s="150">
        <v>34</v>
      </c>
      <c r="Q32" s="150"/>
      <c r="R32" s="21"/>
      <c r="S32" s="148"/>
      <c r="T32" s="158" t="s">
        <v>92</v>
      </c>
      <c r="U32" s="16"/>
      <c r="V32" s="16"/>
      <c r="W32" s="17"/>
      <c r="Z32" s="19"/>
      <c r="AA32" s="17"/>
    </row>
    <row r="33" spans="1:27" s="18" customFormat="1" ht="87" customHeight="1" thickBot="1">
      <c r="A33" s="324"/>
      <c r="B33" s="174" t="s">
        <v>93</v>
      </c>
      <c r="C33" s="244"/>
      <c r="D33" s="305"/>
      <c r="E33" s="144"/>
      <c r="F33" s="144"/>
      <c r="G33" s="144" t="s">
        <v>94</v>
      </c>
      <c r="H33" s="144"/>
      <c r="I33" s="144"/>
      <c r="J33" s="20" t="s">
        <v>95</v>
      </c>
      <c r="K33" s="21">
        <v>2</v>
      </c>
      <c r="L33" s="21">
        <v>28</v>
      </c>
      <c r="M33" s="149" t="s">
        <v>55</v>
      </c>
      <c r="N33" s="150"/>
      <c r="O33" s="150"/>
      <c r="P33" s="150">
        <v>34</v>
      </c>
      <c r="Q33" s="150"/>
      <c r="R33" s="21"/>
      <c r="S33" s="148"/>
      <c r="T33" s="158" t="s">
        <v>96</v>
      </c>
      <c r="U33" s="16"/>
      <c r="V33" s="16"/>
      <c r="W33" s="17"/>
      <c r="Z33" s="19"/>
      <c r="AA33" s="17"/>
    </row>
    <row r="34" spans="1:27" s="18" customFormat="1" ht="75" customHeight="1" thickBot="1">
      <c r="A34" s="324"/>
      <c r="B34" s="173" t="s">
        <v>97</v>
      </c>
      <c r="C34" s="244"/>
      <c r="D34" s="305"/>
      <c r="E34" s="144"/>
      <c r="F34" s="144"/>
      <c r="G34" s="144" t="s">
        <v>98</v>
      </c>
      <c r="H34" s="144"/>
      <c r="I34" s="144"/>
      <c r="J34" s="20"/>
      <c r="K34" s="21">
        <v>6</v>
      </c>
      <c r="L34" s="21">
        <v>120</v>
      </c>
      <c r="M34" s="160" t="s">
        <v>76</v>
      </c>
      <c r="N34" s="150"/>
      <c r="O34" s="150"/>
      <c r="P34" s="150">
        <v>120</v>
      </c>
      <c r="Q34" s="150"/>
      <c r="R34" s="21"/>
      <c r="S34" s="148"/>
      <c r="T34" s="23" t="s">
        <v>98</v>
      </c>
      <c r="U34" s="16"/>
      <c r="V34" s="16"/>
      <c r="W34" s="17"/>
      <c r="Z34" s="19"/>
      <c r="AA34" s="17"/>
    </row>
    <row r="35" spans="1:27" s="18" customFormat="1" ht="75" customHeight="1" thickBot="1">
      <c r="A35" s="324"/>
      <c r="B35" s="173" t="s">
        <v>252</v>
      </c>
      <c r="C35" s="235" t="s">
        <v>253</v>
      </c>
      <c r="D35" s="305"/>
      <c r="E35" s="144"/>
      <c r="F35" s="144"/>
      <c r="G35" s="144"/>
      <c r="H35" s="144" t="s">
        <v>274</v>
      </c>
      <c r="I35" s="144"/>
      <c r="J35" s="20" t="s">
        <v>99</v>
      </c>
      <c r="K35" s="21">
        <v>4</v>
      </c>
      <c r="L35" s="21">
        <v>60</v>
      </c>
      <c r="M35" s="149" t="s">
        <v>55</v>
      </c>
      <c r="N35" s="150"/>
      <c r="O35" s="150"/>
      <c r="P35" s="150"/>
      <c r="Q35" s="150">
        <v>60</v>
      </c>
      <c r="R35" s="21"/>
      <c r="S35" s="148"/>
      <c r="T35" s="163" t="s">
        <v>81</v>
      </c>
      <c r="U35" s="16"/>
      <c r="V35" s="16"/>
      <c r="W35" s="17"/>
      <c r="Z35" s="19"/>
      <c r="AA35" s="17"/>
    </row>
    <row r="36" spans="1:27" s="18" customFormat="1" ht="270" customHeight="1" thickBot="1">
      <c r="A36" s="324"/>
      <c r="B36" s="212" t="s">
        <v>238</v>
      </c>
      <c r="C36" s="161" t="s">
        <v>100</v>
      </c>
      <c r="D36" s="144" t="s">
        <v>255</v>
      </c>
      <c r="E36" s="144"/>
      <c r="F36" s="144"/>
      <c r="G36" s="144"/>
      <c r="H36" s="144" t="s">
        <v>275</v>
      </c>
      <c r="I36" s="144"/>
      <c r="J36" s="162" t="s">
        <v>95</v>
      </c>
      <c r="K36" s="304">
        <v>8</v>
      </c>
      <c r="L36" s="236">
        <v>60</v>
      </c>
      <c r="M36" s="228" t="s">
        <v>32</v>
      </c>
      <c r="N36" s="21"/>
      <c r="O36" s="21"/>
      <c r="P36" s="21"/>
      <c r="Q36" s="236">
        <v>60</v>
      </c>
      <c r="R36" s="21"/>
      <c r="S36" s="148"/>
      <c r="T36" s="151" t="s">
        <v>241</v>
      </c>
      <c r="U36" s="16"/>
      <c r="V36" s="16"/>
      <c r="W36" s="17" t="s">
        <v>70</v>
      </c>
      <c r="Z36" s="19"/>
      <c r="AA36" s="17"/>
    </row>
    <row r="37" spans="1:27" s="18" customFormat="1" ht="138" customHeight="1" thickBot="1">
      <c r="A37" s="324"/>
      <c r="B37" s="212"/>
      <c r="C37" s="161" t="s">
        <v>237</v>
      </c>
      <c r="D37" s="144" t="s">
        <v>256</v>
      </c>
      <c r="E37" s="144"/>
      <c r="F37" s="144"/>
      <c r="G37" s="144"/>
      <c r="H37" s="144" t="s">
        <v>276</v>
      </c>
      <c r="I37" s="144"/>
      <c r="J37" s="20" t="s">
        <v>95</v>
      </c>
      <c r="K37" s="304"/>
      <c r="L37" s="236"/>
      <c r="M37" s="228"/>
      <c r="N37" s="21"/>
      <c r="O37" s="21"/>
      <c r="P37" s="21"/>
      <c r="Q37" s="236"/>
      <c r="R37" s="21"/>
      <c r="S37" s="148"/>
      <c r="T37" s="163" t="s">
        <v>242</v>
      </c>
      <c r="U37" s="16"/>
      <c r="V37" s="16"/>
      <c r="W37" s="17"/>
      <c r="Z37" s="19"/>
      <c r="AA37" s="17"/>
    </row>
    <row r="38" spans="1:27" s="18" customFormat="1" ht="120" customHeight="1" thickBot="1">
      <c r="A38" s="324"/>
      <c r="B38" s="212"/>
      <c r="C38" s="161" t="s">
        <v>237</v>
      </c>
      <c r="D38" s="145" t="s">
        <v>257</v>
      </c>
      <c r="E38" s="144"/>
      <c r="F38" s="144"/>
      <c r="G38" s="144"/>
      <c r="H38" s="144" t="s">
        <v>261</v>
      </c>
      <c r="I38" s="144"/>
      <c r="J38" s="69" t="s">
        <v>95</v>
      </c>
      <c r="K38" s="304"/>
      <c r="L38" s="236"/>
      <c r="M38" s="228"/>
      <c r="N38" s="21"/>
      <c r="O38" s="21"/>
      <c r="P38" s="21"/>
      <c r="Q38" s="236"/>
      <c r="R38" s="21"/>
      <c r="S38" s="148"/>
      <c r="T38" s="163" t="s">
        <v>243</v>
      </c>
      <c r="U38" s="16"/>
      <c r="V38" s="16"/>
      <c r="W38" s="17"/>
      <c r="Z38" s="19"/>
      <c r="AA38" s="17"/>
    </row>
    <row r="39" spans="1:27" s="18" customFormat="1" ht="120" customHeight="1" thickBot="1">
      <c r="A39" s="324"/>
      <c r="B39" s="212"/>
      <c r="C39" s="164" t="s">
        <v>239</v>
      </c>
      <c r="D39" s="165" t="s">
        <v>258</v>
      </c>
      <c r="E39" s="144"/>
      <c r="F39" s="144"/>
      <c r="G39" s="144"/>
      <c r="H39" s="144" t="s">
        <v>260</v>
      </c>
      <c r="I39" s="144"/>
      <c r="J39" s="69" t="s">
        <v>95</v>
      </c>
      <c r="K39" s="304"/>
      <c r="L39" s="236"/>
      <c r="M39" s="228"/>
      <c r="N39" s="21"/>
      <c r="O39" s="21"/>
      <c r="P39" s="21"/>
      <c r="Q39" s="236"/>
      <c r="R39" s="21"/>
      <c r="S39" s="148"/>
      <c r="T39" s="163" t="s">
        <v>244</v>
      </c>
      <c r="U39" s="16"/>
      <c r="V39" s="16"/>
      <c r="W39" s="17"/>
      <c r="Z39" s="19"/>
      <c r="AA39" s="17"/>
    </row>
    <row r="40" spans="1:27" s="18" customFormat="1" ht="120" customHeight="1" thickBot="1">
      <c r="A40" s="324"/>
      <c r="B40" s="212"/>
      <c r="C40" s="161" t="s">
        <v>240</v>
      </c>
      <c r="D40" s="166" t="s">
        <v>262</v>
      </c>
      <c r="E40" s="144"/>
      <c r="F40" s="144"/>
      <c r="G40" s="144"/>
      <c r="H40" s="144" t="s">
        <v>259</v>
      </c>
      <c r="I40" s="144"/>
      <c r="J40" s="69"/>
      <c r="K40" s="47"/>
      <c r="L40" s="21"/>
      <c r="M40" s="160"/>
      <c r="N40" s="150"/>
      <c r="O40" s="150"/>
      <c r="P40" s="150"/>
      <c r="Q40" s="150"/>
      <c r="R40" s="21"/>
      <c r="S40" s="148"/>
      <c r="T40" s="163" t="s">
        <v>245</v>
      </c>
      <c r="U40" s="16"/>
      <c r="V40" s="16"/>
      <c r="W40" s="17"/>
      <c r="Z40" s="19"/>
      <c r="AA40" s="17"/>
    </row>
    <row r="41" spans="1:27" s="18" customFormat="1" ht="120" customHeight="1" thickBot="1">
      <c r="A41" s="324"/>
      <c r="B41" s="177" t="s">
        <v>101</v>
      </c>
      <c r="C41" s="195" t="s">
        <v>254</v>
      </c>
      <c r="D41" s="196"/>
      <c r="E41" s="144"/>
      <c r="F41" s="144"/>
      <c r="G41" s="144"/>
      <c r="H41" s="144"/>
      <c r="I41" s="144" t="s">
        <v>102</v>
      </c>
      <c r="J41" s="20" t="s">
        <v>63</v>
      </c>
      <c r="K41" s="20">
        <v>1</v>
      </c>
      <c r="L41" s="21">
        <v>32</v>
      </c>
      <c r="M41" s="149" t="s">
        <v>55</v>
      </c>
      <c r="N41" s="150"/>
      <c r="O41" s="150"/>
      <c r="P41" s="150"/>
      <c r="Q41" s="150"/>
      <c r="R41" s="21">
        <v>32</v>
      </c>
      <c r="S41" s="148"/>
      <c r="T41" s="151" t="s">
        <v>127</v>
      </c>
      <c r="U41" s="16"/>
      <c r="V41" s="16"/>
      <c r="W41" s="17"/>
      <c r="Z41" s="19"/>
      <c r="AA41" s="17"/>
    </row>
    <row r="42" spans="1:27" s="18" customFormat="1" ht="144" customHeight="1" thickBot="1">
      <c r="A42" s="323"/>
      <c r="B42" s="207" t="s">
        <v>247</v>
      </c>
      <c r="C42" s="167" t="s">
        <v>237</v>
      </c>
      <c r="D42" s="20" t="s">
        <v>263</v>
      </c>
      <c r="E42" s="144"/>
      <c r="F42" s="144"/>
      <c r="G42" s="144"/>
      <c r="H42" s="144"/>
      <c r="I42" s="144" t="s">
        <v>277</v>
      </c>
      <c r="J42" s="69" t="s">
        <v>103</v>
      </c>
      <c r="K42" s="297">
        <v>6</v>
      </c>
      <c r="L42" s="292">
        <v>32</v>
      </c>
      <c r="M42" s="303" t="s">
        <v>32</v>
      </c>
      <c r="N42" s="292"/>
      <c r="O42" s="182"/>
      <c r="P42" s="182"/>
      <c r="Q42" s="292"/>
      <c r="R42" s="292">
        <v>52</v>
      </c>
      <c r="S42" s="148"/>
      <c r="T42" s="163" t="s">
        <v>287</v>
      </c>
      <c r="U42" s="16"/>
      <c r="V42" s="16"/>
      <c r="W42" s="17"/>
      <c r="Z42" s="19"/>
      <c r="AA42" s="17"/>
    </row>
    <row r="43" spans="1:27" s="18" customFormat="1" ht="145.5" customHeight="1" thickBot="1">
      <c r="A43" s="323"/>
      <c r="B43" s="208"/>
      <c r="C43" s="167" t="s">
        <v>100</v>
      </c>
      <c r="D43" s="69" t="s">
        <v>264</v>
      </c>
      <c r="E43" s="144"/>
      <c r="F43" s="144"/>
      <c r="G43" s="144"/>
      <c r="H43" s="144"/>
      <c r="I43" s="144" t="s">
        <v>268</v>
      </c>
      <c r="J43" s="69" t="s">
        <v>103</v>
      </c>
      <c r="K43" s="297"/>
      <c r="L43" s="292"/>
      <c r="M43" s="303"/>
      <c r="N43" s="292"/>
      <c r="O43" s="183"/>
      <c r="P43" s="183"/>
      <c r="Q43" s="292"/>
      <c r="R43" s="292"/>
      <c r="S43" s="148"/>
      <c r="T43" s="163" t="s">
        <v>288</v>
      </c>
      <c r="U43" s="16"/>
      <c r="V43" s="16"/>
      <c r="W43" s="17"/>
      <c r="Z43" s="19"/>
      <c r="AA43" s="17"/>
    </row>
    <row r="44" spans="1:27" s="18" customFormat="1" ht="409.5" customHeight="1" thickBot="1">
      <c r="A44" s="323"/>
      <c r="B44" s="208"/>
      <c r="C44" s="167" t="s">
        <v>246</v>
      </c>
      <c r="D44" s="69" t="s">
        <v>265</v>
      </c>
      <c r="E44" s="144"/>
      <c r="F44" s="144"/>
      <c r="G44" s="144"/>
      <c r="H44" s="144"/>
      <c r="I44" s="144" t="s">
        <v>269</v>
      </c>
      <c r="J44" s="69" t="s">
        <v>103</v>
      </c>
      <c r="K44" s="297"/>
      <c r="L44" s="292"/>
      <c r="M44" s="303"/>
      <c r="N44" s="292"/>
      <c r="O44" s="183"/>
      <c r="P44" s="183"/>
      <c r="Q44" s="292"/>
      <c r="R44" s="292"/>
      <c r="S44" s="148"/>
      <c r="T44" s="151" t="s">
        <v>289</v>
      </c>
      <c r="U44" s="16"/>
      <c r="V44" s="16"/>
      <c r="W44" s="17"/>
      <c r="Z44" s="19"/>
      <c r="AA44" s="17"/>
    </row>
    <row r="45" spans="1:27" s="18" customFormat="1" ht="147.75" customHeight="1" thickBot="1">
      <c r="A45" s="323"/>
      <c r="B45" s="209"/>
      <c r="C45" s="167" t="s">
        <v>240</v>
      </c>
      <c r="D45" s="168" t="s">
        <v>266</v>
      </c>
      <c r="E45" s="169"/>
      <c r="F45" s="169"/>
      <c r="G45" s="169"/>
      <c r="H45" s="169"/>
      <c r="I45" s="169" t="s">
        <v>267</v>
      </c>
      <c r="J45" s="168" t="s">
        <v>103</v>
      </c>
      <c r="K45" s="297"/>
      <c r="L45" s="292"/>
      <c r="M45" s="303"/>
      <c r="N45" s="292"/>
      <c r="O45" s="213"/>
      <c r="P45" s="213"/>
      <c r="Q45" s="292"/>
      <c r="R45" s="292"/>
      <c r="S45" s="170"/>
      <c r="T45" s="171" t="s">
        <v>290</v>
      </c>
      <c r="U45" s="16"/>
      <c r="V45" s="16"/>
      <c r="W45" s="17"/>
      <c r="Z45" s="19"/>
      <c r="AA45" s="17"/>
    </row>
    <row r="46" spans="1:27" ht="29.1" customHeight="1">
      <c r="A46" s="293" t="s">
        <v>104</v>
      </c>
      <c r="B46" s="294"/>
      <c r="C46" s="294"/>
      <c r="D46" s="294"/>
      <c r="E46" s="293"/>
      <c r="F46" s="293"/>
      <c r="G46" s="293"/>
      <c r="H46" s="293"/>
      <c r="I46" s="293"/>
      <c r="J46" s="293"/>
      <c r="K46" s="38">
        <f>SUM(K6:K45)</f>
        <v>61</v>
      </c>
      <c r="L46" s="39">
        <f>SUM(L6:L45)</f>
        <v>1116</v>
      </c>
      <c r="M46" s="40"/>
      <c r="N46" s="41">
        <f>SUM(N6:N45)</f>
        <v>302</v>
      </c>
      <c r="O46" s="41">
        <f>SUM(O6:O45)</f>
        <v>429</v>
      </c>
      <c r="P46" s="41">
        <f>SUM(P6:P45)</f>
        <v>294</v>
      </c>
      <c r="Q46" s="41">
        <f>SUM(Q6:Q45)</f>
        <v>194</v>
      </c>
      <c r="R46" s="41">
        <f>SUM(R6:R45)</f>
        <v>84</v>
      </c>
      <c r="S46" s="42"/>
      <c r="T46" s="43"/>
      <c r="U46" s="16"/>
      <c r="V46" s="16"/>
      <c r="W46" s="12"/>
      <c r="X46" s="12"/>
      <c r="Y46" s="12"/>
      <c r="Z46" s="14"/>
      <c r="AA46" s="15"/>
    </row>
    <row r="47" spans="1:27" ht="147.75" customHeight="1">
      <c r="A47" s="295" t="s">
        <v>105</v>
      </c>
      <c r="B47" s="161" t="s">
        <v>106</v>
      </c>
      <c r="C47" s="189"/>
      <c r="D47" s="189"/>
      <c r="E47" s="34" t="s">
        <v>107</v>
      </c>
      <c r="F47" s="24"/>
      <c r="G47" s="24"/>
      <c r="H47" s="24"/>
      <c r="I47" s="24"/>
      <c r="J47" s="24" t="s">
        <v>74</v>
      </c>
      <c r="K47" s="44">
        <v>13</v>
      </c>
      <c r="L47" s="24">
        <v>270</v>
      </c>
      <c r="M47" s="24" t="s">
        <v>76</v>
      </c>
      <c r="N47" s="25">
        <v>270</v>
      </c>
      <c r="O47" s="24"/>
      <c r="P47" s="24"/>
      <c r="Q47" s="24"/>
      <c r="R47" s="25"/>
      <c r="S47" s="45"/>
      <c r="T47" s="46" t="s">
        <v>108</v>
      </c>
      <c r="U47" s="16"/>
      <c r="V47" s="16"/>
      <c r="W47" s="12"/>
      <c r="X47" s="12"/>
      <c r="Y47" s="12"/>
      <c r="Z47" s="14"/>
      <c r="AA47" s="15"/>
    </row>
    <row r="48" spans="1:27" ht="156" customHeight="1">
      <c r="A48" s="295"/>
      <c r="B48" s="180" t="s">
        <v>109</v>
      </c>
      <c r="C48" s="221"/>
      <c r="D48" s="222"/>
      <c r="E48" s="24" t="s">
        <v>107</v>
      </c>
      <c r="F48" s="24"/>
      <c r="G48" s="24"/>
      <c r="H48" s="24"/>
      <c r="I48" s="24"/>
      <c r="J48" s="24" t="s">
        <v>74</v>
      </c>
      <c r="K48" s="44">
        <v>13</v>
      </c>
      <c r="L48" s="25">
        <v>270</v>
      </c>
      <c r="M48" s="24" t="s">
        <v>76</v>
      </c>
      <c r="N48" s="25">
        <v>270</v>
      </c>
      <c r="O48" s="24"/>
      <c r="P48" s="24"/>
      <c r="Q48" s="24"/>
      <c r="R48" s="25"/>
      <c r="S48" s="45"/>
      <c r="T48" s="46" t="s">
        <v>110</v>
      </c>
      <c r="U48" s="16"/>
      <c r="V48" s="16"/>
      <c r="W48" s="12"/>
      <c r="X48" s="12"/>
      <c r="Y48" s="12"/>
      <c r="Z48" s="14"/>
      <c r="AA48" s="15"/>
    </row>
    <row r="49" spans="1:27" ht="124.9" customHeight="1">
      <c r="A49" s="296"/>
      <c r="B49" s="179" t="s">
        <v>111</v>
      </c>
      <c r="C49" s="219"/>
      <c r="D49" s="220"/>
      <c r="E49" s="34" t="s">
        <v>112</v>
      </c>
      <c r="F49" s="34"/>
      <c r="G49" s="34"/>
      <c r="H49" s="34"/>
      <c r="I49" s="34"/>
      <c r="J49" s="24" t="s">
        <v>113</v>
      </c>
      <c r="K49" s="44">
        <v>12</v>
      </c>
      <c r="L49" s="25">
        <v>270</v>
      </c>
      <c r="M49" s="47" t="s">
        <v>76</v>
      </c>
      <c r="N49" s="48">
        <v>270</v>
      </c>
      <c r="O49" s="47"/>
      <c r="P49" s="47"/>
      <c r="Q49" s="47"/>
      <c r="R49" s="25"/>
      <c r="S49" s="45"/>
      <c r="T49" s="46" t="s">
        <v>114</v>
      </c>
      <c r="U49" s="16"/>
      <c r="V49" s="16"/>
      <c r="W49" s="12"/>
      <c r="X49" s="12"/>
      <c r="Y49" s="12"/>
      <c r="Z49" s="14"/>
      <c r="AA49" s="15"/>
    </row>
    <row r="50" spans="1:27" ht="124.9" customHeight="1">
      <c r="A50" s="296"/>
      <c r="B50" s="159" t="s">
        <v>115</v>
      </c>
      <c r="C50" s="193"/>
      <c r="D50" s="194"/>
      <c r="E50" s="34" t="s">
        <v>116</v>
      </c>
      <c r="F50" s="34"/>
      <c r="G50" s="34"/>
      <c r="H50" s="34"/>
      <c r="I50" s="34"/>
      <c r="J50" s="24" t="s">
        <v>74</v>
      </c>
      <c r="K50" s="24">
        <v>4</v>
      </c>
      <c r="L50" s="25">
        <v>105</v>
      </c>
      <c r="M50" s="47" t="s">
        <v>76</v>
      </c>
      <c r="N50" s="48">
        <v>200</v>
      </c>
      <c r="O50" s="47"/>
      <c r="P50" s="47"/>
      <c r="Q50" s="47"/>
      <c r="R50" s="25"/>
      <c r="S50" s="45"/>
      <c r="T50" s="46" t="s">
        <v>117</v>
      </c>
      <c r="U50" s="16"/>
      <c r="V50" s="16"/>
      <c r="W50" s="12"/>
      <c r="X50" s="12"/>
      <c r="Y50" s="12"/>
      <c r="Z50" s="14"/>
      <c r="AA50" s="15"/>
    </row>
    <row r="51" spans="1:27" ht="57.75" customHeight="1">
      <c r="A51" s="296"/>
      <c r="B51" s="214" t="s">
        <v>270</v>
      </c>
      <c r="C51" s="189"/>
      <c r="D51" s="189"/>
      <c r="E51" s="291"/>
      <c r="F51" s="229" t="s">
        <v>118</v>
      </c>
      <c r="G51" s="229" t="s">
        <v>119</v>
      </c>
      <c r="H51" s="229" t="s">
        <v>120</v>
      </c>
      <c r="I51" s="229"/>
      <c r="J51" s="229" t="s">
        <v>121</v>
      </c>
      <c r="K51" s="238">
        <v>24</v>
      </c>
      <c r="L51" s="238">
        <v>270</v>
      </c>
      <c r="M51" s="228" t="s">
        <v>122</v>
      </c>
      <c r="N51" s="223"/>
      <c r="O51" s="223">
        <v>131</v>
      </c>
      <c r="P51" s="223">
        <v>131</v>
      </c>
      <c r="Q51" s="223">
        <v>131</v>
      </c>
      <c r="R51" s="224"/>
      <c r="S51" s="290" t="s">
        <v>123</v>
      </c>
      <c r="T51" s="226" t="s">
        <v>124</v>
      </c>
      <c r="U51" s="16"/>
      <c r="V51" s="16"/>
      <c r="W51" s="12"/>
      <c r="X51" s="12"/>
      <c r="Y51" s="12"/>
      <c r="Z51" s="14"/>
      <c r="AA51" s="15"/>
    </row>
    <row r="52" spans="1:27" ht="120" customHeight="1">
      <c r="A52" s="296"/>
      <c r="B52" s="215"/>
      <c r="C52" s="189"/>
      <c r="D52" s="189"/>
      <c r="E52" s="291"/>
      <c r="F52" s="229"/>
      <c r="G52" s="229"/>
      <c r="H52" s="229"/>
      <c r="I52" s="229"/>
      <c r="J52" s="229"/>
      <c r="K52" s="238"/>
      <c r="L52" s="238"/>
      <c r="M52" s="228"/>
      <c r="N52" s="223"/>
      <c r="O52" s="223"/>
      <c r="P52" s="223"/>
      <c r="Q52" s="223"/>
      <c r="R52" s="224"/>
      <c r="S52" s="290"/>
      <c r="T52" s="226"/>
      <c r="U52" s="16"/>
      <c r="V52" s="16"/>
      <c r="W52" s="12"/>
      <c r="X52" s="12"/>
      <c r="Y52" s="12"/>
      <c r="Z52" s="14"/>
      <c r="AA52" s="15"/>
    </row>
    <row r="53" spans="1:27" ht="151.5" customHeight="1">
      <c r="A53" s="296"/>
      <c r="B53" s="216"/>
      <c r="C53" s="189"/>
      <c r="D53" s="189"/>
      <c r="E53" s="291"/>
      <c r="F53" s="229"/>
      <c r="G53" s="229"/>
      <c r="H53" s="229"/>
      <c r="I53" s="229"/>
      <c r="J53" s="229"/>
      <c r="K53" s="238"/>
      <c r="L53" s="238"/>
      <c r="M53" s="228"/>
      <c r="N53" s="223"/>
      <c r="O53" s="223"/>
      <c r="P53" s="223"/>
      <c r="Q53" s="223"/>
      <c r="R53" s="224"/>
      <c r="S53" s="290"/>
      <c r="T53" s="226"/>
      <c r="U53" s="16"/>
      <c r="V53" s="16"/>
      <c r="W53" s="12"/>
      <c r="X53" s="12"/>
      <c r="Y53" s="12"/>
      <c r="Z53" s="14"/>
      <c r="AA53" s="15"/>
    </row>
    <row r="54" spans="1:27" ht="78" customHeight="1">
      <c r="A54" s="296"/>
      <c r="B54" s="146" t="s">
        <v>125</v>
      </c>
      <c r="C54" s="300"/>
      <c r="D54" s="196"/>
      <c r="E54" s="24"/>
      <c r="F54" s="24" t="s">
        <v>126</v>
      </c>
      <c r="G54" s="24"/>
      <c r="H54" s="24"/>
      <c r="I54" s="24"/>
      <c r="J54" s="24"/>
      <c r="K54" s="25">
        <v>1</v>
      </c>
      <c r="L54" s="25">
        <v>28</v>
      </c>
      <c r="M54" s="20"/>
      <c r="N54" s="21"/>
      <c r="O54" s="20">
        <v>32</v>
      </c>
      <c r="P54" s="20"/>
      <c r="Q54" s="20"/>
      <c r="R54" s="25"/>
      <c r="S54" s="45"/>
      <c r="T54" s="46" t="s">
        <v>127</v>
      </c>
      <c r="U54" s="16"/>
      <c r="V54" s="16"/>
      <c r="W54" s="12"/>
      <c r="X54" s="12"/>
      <c r="Y54" s="12"/>
      <c r="Z54" s="14"/>
      <c r="AA54" s="15"/>
    </row>
    <row r="55" spans="1:27" ht="71.25" customHeight="1">
      <c r="A55" s="296"/>
      <c r="B55" s="146" t="s">
        <v>128</v>
      </c>
      <c r="C55" s="301"/>
      <c r="D55" s="302"/>
      <c r="E55" s="24" t="s">
        <v>129</v>
      </c>
      <c r="F55" s="24"/>
      <c r="G55" s="24"/>
      <c r="H55" s="24"/>
      <c r="I55" s="24"/>
      <c r="J55" s="24"/>
      <c r="K55" s="25">
        <v>1</v>
      </c>
      <c r="L55" s="25">
        <v>32</v>
      </c>
      <c r="M55" s="20"/>
      <c r="N55" s="21">
        <v>28</v>
      </c>
      <c r="O55" s="20"/>
      <c r="P55" s="20"/>
      <c r="Q55" s="20"/>
      <c r="R55" s="25"/>
      <c r="S55" s="45"/>
      <c r="T55" s="46" t="s">
        <v>127</v>
      </c>
      <c r="U55" s="16"/>
      <c r="V55" s="16"/>
      <c r="W55" s="12"/>
      <c r="X55" s="12"/>
      <c r="Y55" s="12"/>
      <c r="Z55" s="14"/>
      <c r="AA55" s="15"/>
    </row>
    <row r="56" spans="1:27" ht="114" customHeight="1">
      <c r="A56" s="296"/>
      <c r="B56" s="178" t="s">
        <v>130</v>
      </c>
      <c r="C56" s="301"/>
      <c r="D56" s="302"/>
      <c r="E56" s="24" t="s">
        <v>131</v>
      </c>
      <c r="F56" s="24"/>
      <c r="G56" s="24"/>
      <c r="H56" s="24"/>
      <c r="I56" s="24"/>
      <c r="J56" s="141" t="s">
        <v>132</v>
      </c>
      <c r="K56" s="25">
        <v>1</v>
      </c>
      <c r="L56" s="25">
        <v>90</v>
      </c>
      <c r="M56" s="20"/>
      <c r="N56" s="21">
        <v>40</v>
      </c>
      <c r="O56" s="20"/>
      <c r="P56" s="20"/>
      <c r="Q56" s="20"/>
      <c r="R56" s="25"/>
      <c r="S56" s="45"/>
      <c r="T56" s="46" t="s">
        <v>133</v>
      </c>
      <c r="U56" s="16"/>
      <c r="V56" s="16"/>
      <c r="W56" s="12"/>
      <c r="X56" s="12"/>
      <c r="Y56" s="12"/>
      <c r="Z56" s="14"/>
      <c r="AA56" s="15"/>
    </row>
    <row r="57" spans="1:27" ht="30" customHeight="1" thickBot="1">
      <c r="A57" s="295"/>
      <c r="B57" s="140"/>
      <c r="C57" s="281" t="s">
        <v>104</v>
      </c>
      <c r="D57" s="282"/>
      <c r="E57" s="283"/>
      <c r="F57" s="283"/>
      <c r="G57" s="283"/>
      <c r="H57" s="283"/>
      <c r="I57" s="283"/>
      <c r="J57" s="283"/>
      <c r="K57" s="50">
        <f>SUM(K47:K56)</f>
        <v>69</v>
      </c>
      <c r="L57" s="51">
        <f>SUM(L47:L56)</f>
        <v>1335</v>
      </c>
      <c r="M57" s="52"/>
      <c r="N57" s="53">
        <f>SUM(N47:N56)</f>
        <v>1078</v>
      </c>
      <c r="O57" s="53">
        <f>SUM(O47:O56)</f>
        <v>163</v>
      </c>
      <c r="P57" s="53">
        <f>SUM(P47:P56)</f>
        <v>131</v>
      </c>
      <c r="Q57" s="53">
        <f>SUM(Q47:Q56)</f>
        <v>131</v>
      </c>
      <c r="R57" s="53">
        <f>SUM(R47:R56)</f>
        <v>0</v>
      </c>
      <c r="S57" s="54"/>
      <c r="T57" s="55"/>
      <c r="U57" s="16"/>
      <c r="V57" s="16"/>
      <c r="W57" s="12"/>
      <c r="X57" s="12"/>
      <c r="Y57" s="12"/>
      <c r="Z57" s="14"/>
      <c r="AA57" s="15"/>
    </row>
    <row r="58" spans="1:27" ht="41.45" customHeight="1" thickBot="1">
      <c r="A58" s="284" t="s">
        <v>134</v>
      </c>
      <c r="B58" s="217" t="s">
        <v>135</v>
      </c>
      <c r="C58" s="270" t="s">
        <v>279</v>
      </c>
      <c r="D58" s="286" t="s">
        <v>271</v>
      </c>
      <c r="E58" s="289"/>
      <c r="F58" s="277" t="s">
        <v>136</v>
      </c>
      <c r="G58" s="277" t="s">
        <v>137</v>
      </c>
      <c r="H58" s="277" t="s">
        <v>138</v>
      </c>
      <c r="I58" s="277" t="s">
        <v>139</v>
      </c>
      <c r="J58" s="277" t="s">
        <v>140</v>
      </c>
      <c r="K58" s="278">
        <v>55</v>
      </c>
      <c r="L58" s="279">
        <v>1666</v>
      </c>
      <c r="M58" s="280" t="s">
        <v>76</v>
      </c>
      <c r="N58" s="274"/>
      <c r="O58" s="274">
        <v>288</v>
      </c>
      <c r="P58" s="275">
        <v>180</v>
      </c>
      <c r="Q58" s="274">
        <v>96</v>
      </c>
      <c r="R58" s="274">
        <v>25</v>
      </c>
      <c r="S58" s="276" t="s">
        <v>141</v>
      </c>
      <c r="T58" s="273" t="s">
        <v>142</v>
      </c>
      <c r="U58" s="16"/>
      <c r="V58" s="16"/>
      <c r="W58" s="12"/>
      <c r="X58" s="12"/>
      <c r="Y58" s="12"/>
      <c r="Z58" s="14"/>
      <c r="AA58" s="15"/>
    </row>
    <row r="59" spans="1:27" ht="85.15" customHeight="1" thickBot="1">
      <c r="A59" s="284"/>
      <c r="B59" s="218"/>
      <c r="C59" s="271"/>
      <c r="D59" s="287"/>
      <c r="E59" s="289"/>
      <c r="F59" s="277"/>
      <c r="G59" s="277"/>
      <c r="H59" s="277"/>
      <c r="I59" s="277"/>
      <c r="J59" s="277"/>
      <c r="K59" s="278"/>
      <c r="L59" s="279"/>
      <c r="M59" s="280"/>
      <c r="N59" s="274"/>
      <c r="O59" s="274"/>
      <c r="P59" s="275"/>
      <c r="Q59" s="274"/>
      <c r="R59" s="274"/>
      <c r="S59" s="276"/>
      <c r="T59" s="273"/>
      <c r="U59" s="16"/>
      <c r="V59" s="16"/>
      <c r="W59" s="12"/>
      <c r="X59" s="12"/>
      <c r="Y59" s="12"/>
      <c r="Z59" s="14"/>
      <c r="AA59" s="15"/>
    </row>
    <row r="60" spans="1:27" ht="85.15" customHeight="1" thickBot="1">
      <c r="A60" s="284"/>
      <c r="B60" s="218"/>
      <c r="C60" s="271"/>
      <c r="D60" s="287"/>
      <c r="E60" s="289"/>
      <c r="F60" s="277"/>
      <c r="G60" s="277"/>
      <c r="H60" s="277"/>
      <c r="I60" s="277"/>
      <c r="J60" s="277"/>
      <c r="K60" s="278"/>
      <c r="L60" s="279"/>
      <c r="M60" s="280"/>
      <c r="N60" s="274"/>
      <c r="O60" s="274"/>
      <c r="P60" s="275"/>
      <c r="Q60" s="274"/>
      <c r="R60" s="274"/>
      <c r="S60" s="276"/>
      <c r="T60" s="273"/>
      <c r="U60" s="16"/>
      <c r="V60" s="16"/>
      <c r="W60" s="12"/>
      <c r="X60" s="12"/>
      <c r="Y60" s="12"/>
      <c r="Z60" s="14"/>
      <c r="AA60" s="15"/>
    </row>
    <row r="61" spans="1:27" ht="114" customHeight="1" thickBot="1">
      <c r="A61" s="284"/>
      <c r="B61" s="218"/>
      <c r="C61" s="272"/>
      <c r="D61" s="288"/>
      <c r="E61" s="289"/>
      <c r="F61" s="277"/>
      <c r="G61" s="277"/>
      <c r="H61" s="277"/>
      <c r="I61" s="277"/>
      <c r="J61" s="277"/>
      <c r="K61" s="278"/>
      <c r="L61" s="279"/>
      <c r="M61" s="280"/>
      <c r="N61" s="274"/>
      <c r="O61" s="274"/>
      <c r="P61" s="275"/>
      <c r="Q61" s="274"/>
      <c r="R61" s="274"/>
      <c r="S61" s="276"/>
      <c r="T61" s="273"/>
      <c r="U61" s="16"/>
      <c r="V61" s="16"/>
      <c r="W61" s="12"/>
      <c r="X61" s="12"/>
      <c r="Y61" s="12"/>
      <c r="Z61" s="14"/>
      <c r="AA61" s="15"/>
    </row>
    <row r="62" spans="1:27" ht="33.75" customHeight="1" thickBot="1">
      <c r="A62" s="284"/>
      <c r="B62" s="218"/>
      <c r="C62" s="270" t="s">
        <v>278</v>
      </c>
      <c r="D62" s="269"/>
      <c r="E62" s="241"/>
      <c r="F62" s="242" t="s">
        <v>143</v>
      </c>
      <c r="G62" s="242" t="s">
        <v>143</v>
      </c>
      <c r="H62" s="242" t="s">
        <v>143</v>
      </c>
      <c r="I62" s="242" t="s">
        <v>143</v>
      </c>
      <c r="J62" s="242" t="s">
        <v>140</v>
      </c>
      <c r="K62" s="278"/>
      <c r="L62" s="279"/>
      <c r="M62" s="248" t="s">
        <v>76</v>
      </c>
      <c r="N62" s="236"/>
      <c r="O62" s="268">
        <v>288</v>
      </c>
      <c r="P62" s="268">
        <v>180</v>
      </c>
      <c r="Q62" s="268">
        <v>96</v>
      </c>
      <c r="R62" s="268">
        <v>25</v>
      </c>
      <c r="S62" s="267"/>
      <c r="T62" s="240" t="s">
        <v>144</v>
      </c>
      <c r="U62" s="16"/>
      <c r="V62" s="16"/>
      <c r="W62" s="12"/>
      <c r="X62" s="12"/>
      <c r="Y62" s="12"/>
      <c r="Z62" s="14"/>
      <c r="AA62" s="15"/>
    </row>
    <row r="63" spans="1:27" ht="33.75" customHeight="1" thickBot="1">
      <c r="A63" s="284"/>
      <c r="B63" s="218"/>
      <c r="C63" s="271"/>
      <c r="D63" s="269"/>
      <c r="E63" s="241"/>
      <c r="F63" s="242"/>
      <c r="G63" s="242"/>
      <c r="H63" s="242"/>
      <c r="I63" s="242"/>
      <c r="J63" s="242"/>
      <c r="K63" s="278"/>
      <c r="L63" s="279"/>
      <c r="M63" s="248"/>
      <c r="N63" s="236"/>
      <c r="O63" s="268"/>
      <c r="P63" s="268"/>
      <c r="Q63" s="268"/>
      <c r="R63" s="268"/>
      <c r="S63" s="267"/>
      <c r="T63" s="240"/>
      <c r="U63" s="16"/>
      <c r="V63" s="16"/>
      <c r="W63" s="12"/>
      <c r="X63" s="12"/>
      <c r="Y63" s="12"/>
      <c r="Z63" s="14"/>
      <c r="AA63" s="15"/>
    </row>
    <row r="64" spans="1:27" ht="84.6" hidden="1" customHeight="1">
      <c r="A64" s="284"/>
      <c r="B64" s="218"/>
      <c r="C64" s="271"/>
      <c r="D64" s="269"/>
      <c r="E64" s="241"/>
      <c r="F64" s="242"/>
      <c r="G64" s="242"/>
      <c r="H64" s="242"/>
      <c r="I64" s="242"/>
      <c r="J64" s="242"/>
      <c r="K64" s="278"/>
      <c r="L64" s="279"/>
      <c r="M64" s="248"/>
      <c r="N64" s="236"/>
      <c r="O64" s="268"/>
      <c r="P64" s="268"/>
      <c r="Q64" s="268"/>
      <c r="R64" s="268"/>
      <c r="S64" s="267"/>
      <c r="T64" s="240"/>
      <c r="U64" s="16"/>
      <c r="V64" s="16"/>
      <c r="W64" s="12"/>
      <c r="X64" s="12"/>
      <c r="Y64" s="12"/>
      <c r="Z64" s="14"/>
      <c r="AA64" s="15"/>
    </row>
    <row r="65" spans="1:27" ht="71.25" customHeight="1" thickBot="1">
      <c r="A65" s="284"/>
      <c r="B65" s="218"/>
      <c r="C65" s="271"/>
      <c r="D65" s="269"/>
      <c r="E65" s="241"/>
      <c r="F65" s="242"/>
      <c r="G65" s="242"/>
      <c r="H65" s="242"/>
      <c r="I65" s="242"/>
      <c r="J65" s="242"/>
      <c r="K65" s="278"/>
      <c r="L65" s="279"/>
      <c r="M65" s="248"/>
      <c r="N65" s="236"/>
      <c r="O65" s="268"/>
      <c r="P65" s="268"/>
      <c r="Q65" s="268"/>
      <c r="R65" s="268"/>
      <c r="S65" s="267"/>
      <c r="T65" s="240"/>
      <c r="U65" s="16"/>
      <c r="V65" s="16"/>
      <c r="W65" s="12"/>
      <c r="X65" s="12"/>
      <c r="Y65" s="12"/>
      <c r="Z65" s="14"/>
      <c r="AA65" s="15"/>
    </row>
    <row r="66" spans="1:27" ht="90" customHeight="1" thickBot="1">
      <c r="A66" s="284"/>
      <c r="B66" s="218"/>
      <c r="C66" s="272"/>
      <c r="D66" s="269"/>
      <c r="E66" s="241"/>
      <c r="F66" s="242"/>
      <c r="G66" s="242"/>
      <c r="H66" s="242"/>
      <c r="I66" s="242"/>
      <c r="J66" s="242"/>
      <c r="K66" s="278"/>
      <c r="L66" s="279"/>
      <c r="M66" s="248"/>
      <c r="N66" s="236"/>
      <c r="O66" s="268"/>
      <c r="P66" s="268"/>
      <c r="Q66" s="268"/>
      <c r="R66" s="268"/>
      <c r="S66" s="267"/>
      <c r="T66" s="240"/>
      <c r="U66" s="16"/>
      <c r="V66" s="16"/>
      <c r="W66" s="12"/>
      <c r="X66" s="12"/>
      <c r="Y66" s="12"/>
      <c r="Z66" s="14"/>
      <c r="AA66" s="15"/>
    </row>
    <row r="67" spans="1:27" ht="34.5" customHeight="1" thickBot="1">
      <c r="A67" s="284"/>
      <c r="B67" s="218"/>
      <c r="C67" s="270" t="s">
        <v>145</v>
      </c>
      <c r="D67" s="269"/>
      <c r="E67" s="241"/>
      <c r="F67" s="242" t="s">
        <v>146</v>
      </c>
      <c r="G67" s="242" t="s">
        <v>147</v>
      </c>
      <c r="H67" s="242" t="s">
        <v>148</v>
      </c>
      <c r="I67" s="242" t="s">
        <v>149</v>
      </c>
      <c r="J67" s="242" t="s">
        <v>150</v>
      </c>
      <c r="K67" s="278"/>
      <c r="L67" s="279"/>
      <c r="M67" s="248" t="s">
        <v>76</v>
      </c>
      <c r="N67" s="236"/>
      <c r="O67" s="236">
        <v>384</v>
      </c>
      <c r="P67" s="236">
        <v>384</v>
      </c>
      <c r="Q67" s="236">
        <v>192</v>
      </c>
      <c r="R67" s="236">
        <v>50</v>
      </c>
      <c r="S67" s="267"/>
      <c r="T67" s="240" t="s">
        <v>151</v>
      </c>
      <c r="U67" s="16"/>
      <c r="V67" s="16"/>
      <c r="W67" s="12"/>
      <c r="X67" s="12"/>
      <c r="Y67" s="12"/>
      <c r="Z67" s="14"/>
      <c r="AA67" s="15"/>
    </row>
    <row r="68" spans="1:27" ht="18.75" customHeight="1" thickBot="1">
      <c r="A68" s="284"/>
      <c r="B68" s="218"/>
      <c r="C68" s="271"/>
      <c r="D68" s="269"/>
      <c r="E68" s="241"/>
      <c r="F68" s="242"/>
      <c r="G68" s="242"/>
      <c r="H68" s="242"/>
      <c r="I68" s="242"/>
      <c r="J68" s="242"/>
      <c r="K68" s="278"/>
      <c r="L68" s="279"/>
      <c r="M68" s="248"/>
      <c r="N68" s="236"/>
      <c r="O68" s="236"/>
      <c r="P68" s="236"/>
      <c r="Q68" s="236"/>
      <c r="R68" s="236"/>
      <c r="S68" s="267"/>
      <c r="T68" s="240"/>
      <c r="U68" s="16"/>
      <c r="V68" s="16"/>
      <c r="W68" s="12"/>
      <c r="X68" s="12"/>
      <c r="Y68" s="12"/>
      <c r="Z68" s="14"/>
      <c r="AA68" s="15"/>
    </row>
    <row r="69" spans="1:27" ht="24.75" customHeight="1" thickBot="1">
      <c r="A69" s="284"/>
      <c r="B69" s="218"/>
      <c r="C69" s="271"/>
      <c r="D69" s="269"/>
      <c r="E69" s="241"/>
      <c r="F69" s="242"/>
      <c r="G69" s="242"/>
      <c r="H69" s="242"/>
      <c r="I69" s="242"/>
      <c r="J69" s="242"/>
      <c r="K69" s="278"/>
      <c r="L69" s="279"/>
      <c r="M69" s="248"/>
      <c r="N69" s="236"/>
      <c r="O69" s="236"/>
      <c r="P69" s="236"/>
      <c r="Q69" s="236"/>
      <c r="R69" s="236"/>
      <c r="S69" s="267"/>
      <c r="T69" s="240"/>
      <c r="U69" s="16"/>
      <c r="V69" s="16"/>
      <c r="W69" s="12"/>
      <c r="X69" s="12"/>
      <c r="Y69" s="12"/>
      <c r="Z69" s="14"/>
      <c r="AA69" s="15"/>
    </row>
    <row r="70" spans="1:27" ht="57.6" customHeight="1" thickBot="1">
      <c r="A70" s="284"/>
      <c r="B70" s="218"/>
      <c r="C70" s="272"/>
      <c r="D70" s="269"/>
      <c r="E70" s="241"/>
      <c r="F70" s="242"/>
      <c r="G70" s="242"/>
      <c r="H70" s="242"/>
      <c r="I70" s="242"/>
      <c r="J70" s="242"/>
      <c r="K70" s="278"/>
      <c r="L70" s="279"/>
      <c r="M70" s="248"/>
      <c r="N70" s="236"/>
      <c r="O70" s="236"/>
      <c r="P70" s="236"/>
      <c r="Q70" s="236"/>
      <c r="R70" s="236"/>
      <c r="S70" s="267"/>
      <c r="T70" s="240"/>
      <c r="U70" s="16"/>
      <c r="V70" s="16"/>
      <c r="W70" s="12"/>
      <c r="X70" s="12"/>
      <c r="Y70" s="12"/>
      <c r="Z70" s="14"/>
      <c r="AA70" s="15"/>
    </row>
    <row r="71" spans="1:27" ht="49.9" customHeight="1" thickBot="1">
      <c r="A71" s="284"/>
      <c r="B71" s="218"/>
      <c r="C71" s="263" t="s">
        <v>152</v>
      </c>
      <c r="D71" s="256"/>
      <c r="E71" s="241"/>
      <c r="F71" s="242" t="s">
        <v>153</v>
      </c>
      <c r="G71" s="242" t="s">
        <v>154</v>
      </c>
      <c r="H71" s="242" t="s">
        <v>155</v>
      </c>
      <c r="I71" s="242" t="s">
        <v>156</v>
      </c>
      <c r="J71" s="242" t="s">
        <v>157</v>
      </c>
      <c r="K71" s="278"/>
      <c r="L71" s="279"/>
      <c r="M71" s="248" t="s">
        <v>76</v>
      </c>
      <c r="N71" s="236"/>
      <c r="O71" s="236">
        <v>390</v>
      </c>
      <c r="P71" s="236">
        <v>160</v>
      </c>
      <c r="Q71" s="236">
        <v>170</v>
      </c>
      <c r="R71" s="236">
        <v>50</v>
      </c>
      <c r="S71" s="265" t="s">
        <v>158</v>
      </c>
      <c r="T71" s="240" t="s">
        <v>159</v>
      </c>
      <c r="U71" s="16"/>
      <c r="V71" s="16"/>
      <c r="W71" s="12"/>
      <c r="X71" s="12"/>
      <c r="Y71" s="12"/>
      <c r="Z71" s="14"/>
      <c r="AA71" s="15"/>
    </row>
    <row r="72" spans="1:27" ht="49.9" customHeight="1" thickBot="1">
      <c r="A72" s="284"/>
      <c r="B72" s="218"/>
      <c r="C72" s="187"/>
      <c r="D72" s="256"/>
      <c r="E72" s="241"/>
      <c r="F72" s="242"/>
      <c r="G72" s="242"/>
      <c r="H72" s="242"/>
      <c r="I72" s="242"/>
      <c r="J72" s="242"/>
      <c r="K72" s="278"/>
      <c r="L72" s="279"/>
      <c r="M72" s="248"/>
      <c r="N72" s="236"/>
      <c r="O72" s="236"/>
      <c r="P72" s="236"/>
      <c r="Q72" s="236"/>
      <c r="R72" s="236"/>
      <c r="S72" s="265"/>
      <c r="T72" s="240"/>
      <c r="U72" s="16"/>
      <c r="V72" s="16"/>
      <c r="W72" s="12"/>
      <c r="X72" s="12"/>
      <c r="Y72" s="12"/>
      <c r="Z72" s="14"/>
      <c r="AA72" s="15"/>
    </row>
    <row r="73" spans="1:27" ht="49.9" customHeight="1" thickBot="1">
      <c r="A73" s="284"/>
      <c r="B73" s="218"/>
      <c r="C73" s="187"/>
      <c r="D73" s="256"/>
      <c r="E73" s="241"/>
      <c r="F73" s="242"/>
      <c r="G73" s="242"/>
      <c r="H73" s="242"/>
      <c r="I73" s="242"/>
      <c r="J73" s="242"/>
      <c r="K73" s="278"/>
      <c r="L73" s="279"/>
      <c r="M73" s="248"/>
      <c r="N73" s="236"/>
      <c r="O73" s="236"/>
      <c r="P73" s="236"/>
      <c r="Q73" s="236"/>
      <c r="R73" s="236"/>
      <c r="S73" s="265"/>
      <c r="T73" s="240"/>
      <c r="U73" s="16"/>
      <c r="V73" s="16"/>
      <c r="W73" s="12"/>
      <c r="X73" s="12"/>
      <c r="Y73" s="12"/>
      <c r="Z73" s="14"/>
      <c r="AA73" s="15"/>
    </row>
    <row r="74" spans="1:27" ht="55.9" customHeight="1" thickBot="1">
      <c r="A74" s="284"/>
      <c r="B74" s="218"/>
      <c r="C74" s="264"/>
      <c r="D74" s="256"/>
      <c r="E74" s="241"/>
      <c r="F74" s="242"/>
      <c r="G74" s="242"/>
      <c r="H74" s="242"/>
      <c r="I74" s="242"/>
      <c r="J74" s="242"/>
      <c r="K74" s="278"/>
      <c r="L74" s="279"/>
      <c r="M74" s="248"/>
      <c r="N74" s="236"/>
      <c r="O74" s="236"/>
      <c r="P74" s="236"/>
      <c r="Q74" s="236"/>
      <c r="R74" s="236"/>
      <c r="S74" s="265"/>
      <c r="T74" s="240"/>
      <c r="U74" s="16"/>
      <c r="V74" s="16"/>
      <c r="W74" s="12"/>
      <c r="X74" s="12"/>
      <c r="Y74" s="12"/>
      <c r="Z74" s="14"/>
      <c r="AA74" s="15"/>
    </row>
    <row r="75" spans="1:27" ht="49.9" customHeight="1" thickBot="1">
      <c r="A75" s="284"/>
      <c r="B75" s="218"/>
      <c r="C75" s="263" t="s">
        <v>160</v>
      </c>
      <c r="D75" s="256"/>
      <c r="E75" s="235"/>
      <c r="F75" s="228" t="s">
        <v>153</v>
      </c>
      <c r="G75" s="228" t="s">
        <v>154</v>
      </c>
      <c r="H75" s="228" t="s">
        <v>155</v>
      </c>
      <c r="I75" s="228" t="s">
        <v>156</v>
      </c>
      <c r="J75" s="228" t="s">
        <v>157</v>
      </c>
      <c r="K75" s="278"/>
      <c r="L75" s="279"/>
      <c r="M75" s="228" t="s">
        <v>76</v>
      </c>
      <c r="N75" s="223"/>
      <c r="O75" s="260">
        <v>390</v>
      </c>
      <c r="P75" s="260">
        <v>160</v>
      </c>
      <c r="Q75" s="260">
        <v>170</v>
      </c>
      <c r="R75" s="260">
        <v>50</v>
      </c>
      <c r="S75" s="261" t="s">
        <v>123</v>
      </c>
      <c r="T75" s="226" t="s">
        <v>161</v>
      </c>
      <c r="U75" s="16"/>
      <c r="V75" s="16"/>
      <c r="W75" s="12"/>
      <c r="X75" s="12"/>
      <c r="Y75" s="12"/>
      <c r="Z75" s="14"/>
      <c r="AA75" s="15"/>
    </row>
    <row r="76" spans="1:27" ht="49.9" customHeight="1" thickBot="1">
      <c r="A76" s="284"/>
      <c r="B76" s="218"/>
      <c r="C76" s="187"/>
      <c r="D76" s="256"/>
      <c r="E76" s="235"/>
      <c r="F76" s="228"/>
      <c r="G76" s="228"/>
      <c r="H76" s="228"/>
      <c r="I76" s="228"/>
      <c r="J76" s="228"/>
      <c r="K76" s="278"/>
      <c r="L76" s="279"/>
      <c r="M76" s="228"/>
      <c r="N76" s="223"/>
      <c r="O76" s="260"/>
      <c r="P76" s="260"/>
      <c r="Q76" s="260"/>
      <c r="R76" s="260"/>
      <c r="S76" s="261"/>
      <c r="T76" s="226"/>
      <c r="U76" s="16"/>
      <c r="V76" s="16"/>
      <c r="W76" s="12"/>
      <c r="X76" s="12"/>
      <c r="Y76" s="12"/>
      <c r="Z76" s="14"/>
      <c r="AA76" s="15"/>
    </row>
    <row r="77" spans="1:27" ht="49.9" customHeight="1" thickBot="1">
      <c r="A77" s="284"/>
      <c r="B77" s="218"/>
      <c r="C77" s="187"/>
      <c r="D77" s="256"/>
      <c r="E77" s="235"/>
      <c r="F77" s="228"/>
      <c r="G77" s="228"/>
      <c r="H77" s="228"/>
      <c r="I77" s="228"/>
      <c r="J77" s="228"/>
      <c r="K77" s="278"/>
      <c r="L77" s="279"/>
      <c r="M77" s="228"/>
      <c r="N77" s="223"/>
      <c r="O77" s="260"/>
      <c r="P77" s="260"/>
      <c r="Q77" s="260"/>
      <c r="R77" s="260"/>
      <c r="S77" s="261"/>
      <c r="T77" s="226"/>
      <c r="U77" s="16"/>
      <c r="V77" s="16"/>
      <c r="W77" s="12"/>
      <c r="X77" s="12"/>
      <c r="Y77" s="12"/>
      <c r="Z77" s="14"/>
      <c r="AA77" s="15"/>
    </row>
    <row r="78" spans="1:27" ht="169.15" customHeight="1">
      <c r="A78" s="284"/>
      <c r="B78" s="218"/>
      <c r="C78" s="188"/>
      <c r="D78" s="256"/>
      <c r="E78" s="235"/>
      <c r="F78" s="228"/>
      <c r="G78" s="228"/>
      <c r="H78" s="228"/>
      <c r="I78" s="228"/>
      <c r="J78" s="228"/>
      <c r="K78" s="278"/>
      <c r="L78" s="279"/>
      <c r="M78" s="228"/>
      <c r="N78" s="223"/>
      <c r="O78" s="260"/>
      <c r="P78" s="260"/>
      <c r="Q78" s="260"/>
      <c r="R78" s="260"/>
      <c r="S78" s="261"/>
      <c r="T78" s="226"/>
      <c r="U78" s="16"/>
      <c r="V78" s="16"/>
      <c r="W78" s="12"/>
      <c r="X78" s="12"/>
      <c r="Y78" s="12"/>
      <c r="Z78" s="14"/>
      <c r="AA78" s="15"/>
    </row>
    <row r="79" spans="1:27" ht="22.15" customHeight="1">
      <c r="A79" s="285"/>
      <c r="B79" s="140"/>
      <c r="C79" s="252" t="s">
        <v>162</v>
      </c>
      <c r="D79" s="253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57">
        <f>AVERAGEA(O58:O78)</f>
        <v>348</v>
      </c>
      <c r="P79" s="57">
        <f>AVERAGEA(P58:P78)</f>
        <v>212.8</v>
      </c>
      <c r="Q79" s="57">
        <f>AVERAGEA(Q58:Q78)</f>
        <v>144.80000000000001</v>
      </c>
      <c r="R79" s="57">
        <f>AVERAGEA(R58:R78)</f>
        <v>40</v>
      </c>
      <c r="S79" s="58"/>
      <c r="T79" s="59"/>
      <c r="U79" s="16"/>
      <c r="V79" s="16"/>
      <c r="W79" s="12"/>
      <c r="X79" s="12"/>
      <c r="Y79" s="12"/>
      <c r="Z79" s="14"/>
      <c r="AA79" s="15"/>
    </row>
    <row r="80" spans="1:27" ht="49.9" customHeight="1">
      <c r="A80" s="284"/>
      <c r="B80" s="217" t="s">
        <v>163</v>
      </c>
      <c r="C80" s="254"/>
      <c r="D80" s="250" t="s">
        <v>164</v>
      </c>
      <c r="E80" s="255"/>
      <c r="F80" s="250" t="s">
        <v>165</v>
      </c>
      <c r="G80" s="250" t="s">
        <v>166</v>
      </c>
      <c r="H80" s="250" t="s">
        <v>280</v>
      </c>
      <c r="I80" s="250" t="s">
        <v>281</v>
      </c>
      <c r="J80" s="255" t="s">
        <v>167</v>
      </c>
      <c r="K80" s="247">
        <v>41</v>
      </c>
      <c r="L80" s="247">
        <v>848</v>
      </c>
      <c r="M80" s="250" t="s">
        <v>76</v>
      </c>
      <c r="N80" s="249"/>
      <c r="O80" s="249">
        <v>267</v>
      </c>
      <c r="P80" s="249">
        <v>267</v>
      </c>
      <c r="Q80" s="249">
        <v>120</v>
      </c>
      <c r="R80" s="249">
        <v>54</v>
      </c>
      <c r="S80" s="266" t="s">
        <v>168</v>
      </c>
      <c r="T80" s="251" t="s">
        <v>169</v>
      </c>
      <c r="U80" s="16"/>
      <c r="V80" s="16"/>
      <c r="W80" s="12"/>
      <c r="X80" s="12"/>
      <c r="Y80" s="12"/>
      <c r="Z80" s="14"/>
      <c r="AA80" s="15"/>
    </row>
    <row r="81" spans="1:27" ht="49.9" customHeight="1">
      <c r="A81" s="284"/>
      <c r="B81" s="218"/>
      <c r="C81" s="254"/>
      <c r="D81" s="250"/>
      <c r="E81" s="255"/>
      <c r="F81" s="250"/>
      <c r="G81" s="250"/>
      <c r="H81" s="250"/>
      <c r="I81" s="250"/>
      <c r="J81" s="255"/>
      <c r="K81" s="247"/>
      <c r="L81" s="247"/>
      <c r="M81" s="250"/>
      <c r="N81" s="249"/>
      <c r="O81" s="249"/>
      <c r="P81" s="249"/>
      <c r="Q81" s="249"/>
      <c r="R81" s="249"/>
      <c r="S81" s="266"/>
      <c r="T81" s="251"/>
      <c r="U81" s="16"/>
      <c r="V81" s="16"/>
      <c r="W81" s="12"/>
      <c r="X81" s="12"/>
      <c r="Y81" s="12"/>
      <c r="Z81" s="14"/>
      <c r="AA81" s="15"/>
    </row>
    <row r="82" spans="1:27" ht="49.9" customHeight="1">
      <c r="A82" s="284"/>
      <c r="B82" s="218"/>
      <c r="C82" s="254"/>
      <c r="D82" s="250"/>
      <c r="E82" s="255"/>
      <c r="F82" s="250"/>
      <c r="G82" s="250"/>
      <c r="H82" s="250"/>
      <c r="I82" s="250"/>
      <c r="J82" s="255"/>
      <c r="K82" s="247"/>
      <c r="L82" s="247"/>
      <c r="M82" s="250"/>
      <c r="N82" s="249"/>
      <c r="O82" s="249"/>
      <c r="P82" s="249"/>
      <c r="Q82" s="249"/>
      <c r="R82" s="249"/>
      <c r="S82" s="266"/>
      <c r="T82" s="251"/>
      <c r="U82" s="16"/>
      <c r="V82" s="16"/>
      <c r="W82" s="12"/>
      <c r="X82" s="12"/>
      <c r="Y82" s="12"/>
      <c r="Z82" s="14"/>
      <c r="AA82" s="15"/>
    </row>
    <row r="83" spans="1:27" ht="49.9" customHeight="1">
      <c r="A83" s="284"/>
      <c r="B83" s="218"/>
      <c r="C83" s="254"/>
      <c r="D83" s="250"/>
      <c r="E83" s="255"/>
      <c r="F83" s="250"/>
      <c r="G83" s="250"/>
      <c r="H83" s="250"/>
      <c r="I83" s="250"/>
      <c r="J83" s="255"/>
      <c r="K83" s="247"/>
      <c r="L83" s="247"/>
      <c r="M83" s="250"/>
      <c r="N83" s="249"/>
      <c r="O83" s="249"/>
      <c r="P83" s="249"/>
      <c r="Q83" s="249"/>
      <c r="R83" s="249"/>
      <c r="S83" s="266"/>
      <c r="T83" s="251"/>
      <c r="U83" s="16"/>
      <c r="V83" s="16"/>
      <c r="W83" s="12"/>
      <c r="X83" s="12"/>
      <c r="Y83" s="12"/>
      <c r="Z83" s="14"/>
      <c r="AA83" s="15"/>
    </row>
    <row r="84" spans="1:27" ht="49.9" customHeight="1">
      <c r="A84" s="284"/>
      <c r="B84" s="218"/>
      <c r="C84" s="254"/>
      <c r="D84" s="248" t="s">
        <v>170</v>
      </c>
      <c r="E84" s="242"/>
      <c r="F84" s="242" t="s">
        <v>171</v>
      </c>
      <c r="G84" s="242" t="s">
        <v>172</v>
      </c>
      <c r="H84" s="242" t="s">
        <v>173</v>
      </c>
      <c r="I84" s="242" t="s">
        <v>174</v>
      </c>
      <c r="J84" s="242" t="s">
        <v>167</v>
      </c>
      <c r="K84" s="247"/>
      <c r="L84" s="247"/>
      <c r="M84" s="248" t="s">
        <v>76</v>
      </c>
      <c r="N84" s="236"/>
      <c r="O84" s="236">
        <v>268</v>
      </c>
      <c r="P84" s="236">
        <v>268</v>
      </c>
      <c r="Q84" s="236">
        <v>121</v>
      </c>
      <c r="R84" s="236">
        <v>55</v>
      </c>
      <c r="S84" s="266"/>
      <c r="T84" s="240" t="s">
        <v>175</v>
      </c>
      <c r="U84" s="16"/>
      <c r="V84" s="16"/>
      <c r="W84" s="12"/>
      <c r="X84" s="12"/>
      <c r="Y84" s="12"/>
      <c r="Z84" s="14"/>
      <c r="AA84" s="15"/>
    </row>
    <row r="85" spans="1:27" ht="49.9" customHeight="1">
      <c r="A85" s="284"/>
      <c r="B85" s="218"/>
      <c r="C85" s="254"/>
      <c r="D85" s="248"/>
      <c r="E85" s="242"/>
      <c r="F85" s="242"/>
      <c r="G85" s="242"/>
      <c r="H85" s="242"/>
      <c r="I85" s="242"/>
      <c r="J85" s="242"/>
      <c r="K85" s="247"/>
      <c r="L85" s="247"/>
      <c r="M85" s="248"/>
      <c r="N85" s="236"/>
      <c r="O85" s="236"/>
      <c r="P85" s="236"/>
      <c r="Q85" s="236"/>
      <c r="R85" s="236"/>
      <c r="S85" s="266"/>
      <c r="T85" s="240"/>
      <c r="U85" s="16"/>
      <c r="V85" s="16"/>
      <c r="W85" s="12"/>
      <c r="X85" s="12"/>
      <c r="Y85" s="12"/>
      <c r="Z85" s="14"/>
      <c r="AA85" s="15"/>
    </row>
    <row r="86" spans="1:27" ht="49.9" customHeight="1">
      <c r="A86" s="284"/>
      <c r="B86" s="218"/>
      <c r="C86" s="254"/>
      <c r="D86" s="248"/>
      <c r="E86" s="242"/>
      <c r="F86" s="242"/>
      <c r="G86" s="242"/>
      <c r="H86" s="242"/>
      <c r="I86" s="242"/>
      <c r="J86" s="242"/>
      <c r="K86" s="247"/>
      <c r="L86" s="247"/>
      <c r="M86" s="248"/>
      <c r="N86" s="236"/>
      <c r="O86" s="236"/>
      <c r="P86" s="236"/>
      <c r="Q86" s="236"/>
      <c r="R86" s="236"/>
      <c r="S86" s="266"/>
      <c r="T86" s="240"/>
      <c r="U86" s="16"/>
      <c r="V86" s="16"/>
      <c r="W86" s="12"/>
      <c r="X86" s="12"/>
      <c r="Y86" s="12"/>
      <c r="Z86" s="14"/>
      <c r="AA86" s="15"/>
    </row>
    <row r="87" spans="1:27" ht="49.9" customHeight="1">
      <c r="A87" s="284"/>
      <c r="B87" s="218"/>
      <c r="C87" s="254"/>
      <c r="D87" s="248"/>
      <c r="E87" s="242"/>
      <c r="F87" s="242"/>
      <c r="G87" s="242"/>
      <c r="H87" s="242"/>
      <c r="I87" s="242"/>
      <c r="J87" s="242"/>
      <c r="K87" s="247"/>
      <c r="L87" s="247"/>
      <c r="M87" s="248"/>
      <c r="N87" s="236"/>
      <c r="O87" s="236"/>
      <c r="P87" s="236"/>
      <c r="Q87" s="236"/>
      <c r="R87" s="236"/>
      <c r="S87" s="266"/>
      <c r="T87" s="240"/>
      <c r="U87" s="16"/>
      <c r="V87" s="16"/>
      <c r="W87" s="12"/>
      <c r="X87" s="12"/>
      <c r="Y87" s="12"/>
      <c r="Z87" s="14"/>
      <c r="AA87" s="15"/>
    </row>
    <row r="88" spans="1:27" ht="49.9" customHeight="1">
      <c r="A88" s="284"/>
      <c r="B88" s="218"/>
      <c r="C88" s="254"/>
      <c r="D88" s="248" t="s">
        <v>282</v>
      </c>
      <c r="E88" s="242"/>
      <c r="F88" s="242" t="s">
        <v>176</v>
      </c>
      <c r="G88" s="242" t="s">
        <v>177</v>
      </c>
      <c r="H88" s="242" t="s">
        <v>178</v>
      </c>
      <c r="I88" s="242" t="s">
        <v>179</v>
      </c>
      <c r="J88" s="242" t="s">
        <v>167</v>
      </c>
      <c r="K88" s="247"/>
      <c r="L88" s="247"/>
      <c r="M88" s="248" t="s">
        <v>76</v>
      </c>
      <c r="N88" s="236"/>
      <c r="O88" s="236">
        <v>267</v>
      </c>
      <c r="P88" s="236">
        <v>268</v>
      </c>
      <c r="Q88" s="236">
        <v>121</v>
      </c>
      <c r="R88" s="236">
        <v>55</v>
      </c>
      <c r="S88" s="266"/>
      <c r="T88" s="240" t="s">
        <v>180</v>
      </c>
      <c r="U88" s="16"/>
      <c r="V88" s="16"/>
      <c r="W88" s="12"/>
      <c r="X88" s="12"/>
      <c r="Y88" s="12"/>
      <c r="Z88" s="14"/>
      <c r="AA88" s="15"/>
    </row>
    <row r="89" spans="1:27" ht="49.9" customHeight="1">
      <c r="A89" s="284"/>
      <c r="B89" s="218"/>
      <c r="C89" s="254"/>
      <c r="D89" s="248"/>
      <c r="E89" s="242"/>
      <c r="F89" s="242"/>
      <c r="G89" s="242"/>
      <c r="H89" s="242"/>
      <c r="I89" s="242"/>
      <c r="J89" s="242"/>
      <c r="K89" s="247"/>
      <c r="L89" s="247"/>
      <c r="M89" s="248"/>
      <c r="N89" s="236"/>
      <c r="O89" s="236"/>
      <c r="P89" s="236"/>
      <c r="Q89" s="236"/>
      <c r="R89" s="236"/>
      <c r="S89" s="266"/>
      <c r="T89" s="240"/>
      <c r="U89" s="16"/>
      <c r="V89" s="16"/>
      <c r="W89" s="12"/>
      <c r="X89" s="12"/>
      <c r="Y89" s="12"/>
      <c r="Z89" s="14"/>
      <c r="AA89" s="15"/>
    </row>
    <row r="90" spans="1:27" ht="49.9" customHeight="1">
      <c r="A90" s="284"/>
      <c r="B90" s="218"/>
      <c r="C90" s="254"/>
      <c r="D90" s="248"/>
      <c r="E90" s="242"/>
      <c r="F90" s="242"/>
      <c r="G90" s="242"/>
      <c r="H90" s="242"/>
      <c r="I90" s="242"/>
      <c r="J90" s="242"/>
      <c r="K90" s="247"/>
      <c r="L90" s="247"/>
      <c r="M90" s="248"/>
      <c r="N90" s="236"/>
      <c r="O90" s="236"/>
      <c r="P90" s="236"/>
      <c r="Q90" s="236"/>
      <c r="R90" s="236"/>
      <c r="S90" s="266"/>
      <c r="T90" s="240"/>
      <c r="U90" s="16"/>
      <c r="V90" s="16"/>
      <c r="W90" s="12"/>
      <c r="X90" s="12"/>
      <c r="Y90" s="12"/>
      <c r="Z90" s="14"/>
      <c r="AA90" s="15"/>
    </row>
    <row r="91" spans="1:27" ht="134.25" customHeight="1">
      <c r="A91" s="284"/>
      <c r="B91" s="262"/>
      <c r="C91" s="254"/>
      <c r="D91" s="248"/>
      <c r="E91" s="242"/>
      <c r="F91" s="242"/>
      <c r="G91" s="242"/>
      <c r="H91" s="242"/>
      <c r="I91" s="242"/>
      <c r="J91" s="242"/>
      <c r="K91" s="247"/>
      <c r="L91" s="247"/>
      <c r="M91" s="248"/>
      <c r="N91" s="236"/>
      <c r="O91" s="236"/>
      <c r="P91" s="236"/>
      <c r="Q91" s="236"/>
      <c r="R91" s="236"/>
      <c r="S91" s="266"/>
      <c r="T91" s="240"/>
      <c r="U91" s="16"/>
      <c r="V91" s="16"/>
      <c r="W91" s="12"/>
      <c r="X91" s="12"/>
      <c r="Y91" s="12"/>
      <c r="Z91" s="14"/>
      <c r="AA91" s="15"/>
    </row>
    <row r="92" spans="1:27" ht="21.6" customHeight="1">
      <c r="A92" s="284"/>
      <c r="B92" s="56"/>
      <c r="C92" s="245" t="s">
        <v>181</v>
      </c>
      <c r="D92" s="246"/>
      <c r="E92" s="245"/>
      <c r="F92" s="245"/>
      <c r="G92" s="245"/>
      <c r="H92" s="245"/>
      <c r="I92" s="245"/>
      <c r="J92" s="245"/>
      <c r="K92" s="245"/>
      <c r="L92" s="245"/>
      <c r="M92" s="245"/>
      <c r="N92" s="57">
        <v>0</v>
      </c>
      <c r="O92" s="63">
        <f>AVERAGEA(O80:O91)</f>
        <v>267.33333333333331</v>
      </c>
      <c r="P92" s="63">
        <f>AVERAGEA(P80:P91)</f>
        <v>267.66666666666669</v>
      </c>
      <c r="Q92" s="63">
        <f>AVERAGEA(Q80:Q91)</f>
        <v>120.66666666666667</v>
      </c>
      <c r="R92" s="63">
        <f>AVERAGEA(R80:R91)</f>
        <v>54.666666666666664</v>
      </c>
      <c r="S92" s="64"/>
      <c r="T92" s="26"/>
      <c r="U92" s="16"/>
      <c r="V92" s="16"/>
      <c r="W92" s="12"/>
      <c r="X92" s="12"/>
      <c r="Y92" s="12"/>
      <c r="Z92" s="14"/>
      <c r="AA92" s="15"/>
    </row>
    <row r="93" spans="1:27" ht="79.5" customHeight="1">
      <c r="A93" s="284"/>
      <c r="B93" s="257" t="s">
        <v>182</v>
      </c>
      <c r="C93" s="186" t="s">
        <v>183</v>
      </c>
      <c r="D93" s="189"/>
      <c r="E93" s="241"/>
      <c r="F93" s="242" t="s">
        <v>184</v>
      </c>
      <c r="G93" s="242" t="s">
        <v>184</v>
      </c>
      <c r="H93" s="242" t="s">
        <v>184</v>
      </c>
      <c r="I93" s="242"/>
      <c r="J93" s="243" t="s">
        <v>74</v>
      </c>
      <c r="K93" s="224">
        <v>24</v>
      </c>
      <c r="L93" s="224">
        <v>540</v>
      </c>
      <c r="M93" s="244" t="s">
        <v>76</v>
      </c>
      <c r="N93" s="236"/>
      <c r="O93" s="236">
        <v>120</v>
      </c>
      <c r="P93" s="236">
        <v>121</v>
      </c>
      <c r="Q93" s="236">
        <v>240</v>
      </c>
      <c r="R93" s="238"/>
      <c r="S93" s="239" t="s">
        <v>185</v>
      </c>
      <c r="T93" s="240" t="s">
        <v>186</v>
      </c>
      <c r="U93" s="16"/>
      <c r="V93" s="16"/>
      <c r="W93" s="12"/>
      <c r="X93" s="12"/>
      <c r="Y93" s="12"/>
      <c r="Z93" s="14"/>
      <c r="AA93" s="15"/>
    </row>
    <row r="94" spans="1:27" ht="49.9" customHeight="1">
      <c r="A94" s="284"/>
      <c r="B94" s="258"/>
      <c r="C94" s="187"/>
      <c r="D94" s="189"/>
      <c r="E94" s="241"/>
      <c r="F94" s="242"/>
      <c r="G94" s="242"/>
      <c r="H94" s="242"/>
      <c r="I94" s="242"/>
      <c r="J94" s="243"/>
      <c r="K94" s="224"/>
      <c r="L94" s="224"/>
      <c r="M94" s="244"/>
      <c r="N94" s="236"/>
      <c r="O94" s="236"/>
      <c r="P94" s="236"/>
      <c r="Q94" s="236"/>
      <c r="R94" s="238"/>
      <c r="S94" s="239"/>
      <c r="T94" s="240"/>
      <c r="U94" s="16"/>
      <c r="V94" s="16"/>
      <c r="W94" s="12"/>
      <c r="X94" s="12"/>
      <c r="Y94" s="12"/>
      <c r="Z94" s="14"/>
      <c r="AA94" s="15"/>
    </row>
    <row r="95" spans="1:27" ht="49.9" customHeight="1">
      <c r="A95" s="284"/>
      <c r="B95" s="258"/>
      <c r="C95" s="188"/>
      <c r="D95" s="189"/>
      <c r="E95" s="241"/>
      <c r="F95" s="242"/>
      <c r="G95" s="242"/>
      <c r="H95" s="242"/>
      <c r="I95" s="242"/>
      <c r="J95" s="243"/>
      <c r="K95" s="224"/>
      <c r="L95" s="224"/>
      <c r="M95" s="244"/>
      <c r="N95" s="236"/>
      <c r="O95" s="236"/>
      <c r="P95" s="236"/>
      <c r="Q95" s="236"/>
      <c r="R95" s="238"/>
      <c r="S95" s="239"/>
      <c r="T95" s="240"/>
      <c r="U95" s="16"/>
      <c r="V95" s="16"/>
      <c r="W95" s="12"/>
      <c r="X95" s="12"/>
      <c r="Y95" s="12"/>
      <c r="Z95" s="14"/>
      <c r="AA95" s="15"/>
    </row>
    <row r="96" spans="1:27" ht="49.9" customHeight="1">
      <c r="A96" s="284"/>
      <c r="B96" s="258"/>
      <c r="C96" s="186" t="s">
        <v>283</v>
      </c>
      <c r="D96" s="189"/>
      <c r="E96" s="241"/>
      <c r="F96" s="242" t="s">
        <v>187</v>
      </c>
      <c r="G96" s="242" t="s">
        <v>188</v>
      </c>
      <c r="H96" s="242" t="s">
        <v>187</v>
      </c>
      <c r="I96" s="242" t="s">
        <v>189</v>
      </c>
      <c r="J96" s="243" t="s">
        <v>167</v>
      </c>
      <c r="K96" s="224"/>
      <c r="L96" s="224"/>
      <c r="M96" s="244" t="s">
        <v>76</v>
      </c>
      <c r="N96" s="236"/>
      <c r="O96" s="236">
        <v>120</v>
      </c>
      <c r="P96" s="236">
        <v>120</v>
      </c>
      <c r="Q96" s="236">
        <v>120</v>
      </c>
      <c r="R96" s="238"/>
      <c r="S96" s="239" t="s">
        <v>190</v>
      </c>
      <c r="T96" s="240" t="s">
        <v>191</v>
      </c>
      <c r="U96" s="16"/>
      <c r="V96" s="16"/>
      <c r="W96" s="12"/>
      <c r="X96" s="12"/>
      <c r="Y96" s="12"/>
      <c r="Z96" s="14"/>
      <c r="AA96" s="15"/>
    </row>
    <row r="97" spans="1:27" ht="100.15" customHeight="1">
      <c r="A97" s="284"/>
      <c r="B97" s="258"/>
      <c r="C97" s="187"/>
      <c r="D97" s="189"/>
      <c r="E97" s="241"/>
      <c r="F97" s="242"/>
      <c r="G97" s="242"/>
      <c r="H97" s="242"/>
      <c r="I97" s="242"/>
      <c r="J97" s="243"/>
      <c r="K97" s="224"/>
      <c r="L97" s="224"/>
      <c r="M97" s="244"/>
      <c r="N97" s="236"/>
      <c r="O97" s="236"/>
      <c r="P97" s="236"/>
      <c r="Q97" s="236"/>
      <c r="R97" s="238"/>
      <c r="S97" s="239"/>
      <c r="T97" s="240"/>
      <c r="U97" s="16"/>
      <c r="V97" s="16"/>
      <c r="W97" s="12"/>
      <c r="X97" s="12"/>
      <c r="Y97" s="12"/>
      <c r="Z97" s="14"/>
      <c r="AA97" s="15"/>
    </row>
    <row r="98" spans="1:27" ht="315" customHeight="1">
      <c r="A98" s="284"/>
      <c r="B98" s="258"/>
      <c r="C98" s="188"/>
      <c r="D98" s="189"/>
      <c r="E98" s="241"/>
      <c r="F98" s="242"/>
      <c r="G98" s="242"/>
      <c r="H98" s="242"/>
      <c r="I98" s="242"/>
      <c r="J98" s="243"/>
      <c r="K98" s="224"/>
      <c r="L98" s="224"/>
      <c r="M98" s="244"/>
      <c r="N98" s="236"/>
      <c r="O98" s="236"/>
      <c r="P98" s="236"/>
      <c r="Q98" s="236"/>
      <c r="R98" s="238"/>
      <c r="S98" s="239"/>
      <c r="T98" s="240"/>
      <c r="U98" s="16"/>
      <c r="V98" s="16"/>
      <c r="W98" s="12"/>
      <c r="X98" s="12"/>
      <c r="Y98" s="12"/>
      <c r="Z98" s="14"/>
      <c r="AA98" s="15"/>
    </row>
    <row r="99" spans="1:27" ht="100.15" customHeight="1">
      <c r="A99" s="284"/>
      <c r="B99" s="258"/>
      <c r="C99" s="186" t="s">
        <v>284</v>
      </c>
      <c r="D99" s="189"/>
      <c r="E99" s="241"/>
      <c r="F99" s="242" t="s">
        <v>192</v>
      </c>
      <c r="G99" s="242" t="s">
        <v>193</v>
      </c>
      <c r="H99" s="242" t="s">
        <v>194</v>
      </c>
      <c r="I99" s="242"/>
      <c r="J99" s="243" t="s">
        <v>167</v>
      </c>
      <c r="K99" s="224"/>
      <c r="L99" s="224"/>
      <c r="M99" s="244" t="s">
        <v>76</v>
      </c>
      <c r="N99" s="236"/>
      <c r="O99" s="236">
        <v>120</v>
      </c>
      <c r="P99" s="236">
        <v>120</v>
      </c>
      <c r="Q99" s="236">
        <v>120</v>
      </c>
      <c r="R99" s="238"/>
      <c r="S99" s="239" t="s">
        <v>195</v>
      </c>
      <c r="T99" s="240" t="s">
        <v>196</v>
      </c>
      <c r="U99" s="16"/>
      <c r="V99" s="16"/>
      <c r="W99" s="12"/>
      <c r="X99" s="12"/>
      <c r="Y99" s="12"/>
      <c r="Z99" s="14"/>
      <c r="AA99" s="15"/>
    </row>
    <row r="100" spans="1:27" ht="49.9" customHeight="1">
      <c r="A100" s="284"/>
      <c r="B100" s="258"/>
      <c r="C100" s="187"/>
      <c r="D100" s="189"/>
      <c r="E100" s="241"/>
      <c r="F100" s="242"/>
      <c r="G100" s="242"/>
      <c r="H100" s="242"/>
      <c r="I100" s="242"/>
      <c r="J100" s="243"/>
      <c r="K100" s="224"/>
      <c r="L100" s="224"/>
      <c r="M100" s="244"/>
      <c r="N100" s="236"/>
      <c r="O100" s="236"/>
      <c r="P100" s="236"/>
      <c r="Q100" s="236"/>
      <c r="R100" s="238"/>
      <c r="S100" s="239"/>
      <c r="T100" s="240"/>
      <c r="U100" s="16"/>
      <c r="V100" s="16"/>
      <c r="W100" s="12"/>
      <c r="X100" s="12"/>
      <c r="Y100" s="12"/>
      <c r="Z100" s="14"/>
      <c r="AA100" s="15"/>
    </row>
    <row r="101" spans="1:27" ht="249" customHeight="1">
      <c r="A101" s="284"/>
      <c r="B101" s="258"/>
      <c r="C101" s="188"/>
      <c r="D101" s="189"/>
      <c r="E101" s="241"/>
      <c r="F101" s="242"/>
      <c r="G101" s="242"/>
      <c r="H101" s="242"/>
      <c r="I101" s="242"/>
      <c r="J101" s="243"/>
      <c r="K101" s="224"/>
      <c r="L101" s="224"/>
      <c r="M101" s="244"/>
      <c r="N101" s="236"/>
      <c r="O101" s="236"/>
      <c r="P101" s="236"/>
      <c r="Q101" s="236"/>
      <c r="R101" s="238"/>
      <c r="S101" s="239"/>
      <c r="T101" s="240"/>
      <c r="U101" s="16"/>
      <c r="V101" s="16"/>
      <c r="W101" s="12"/>
      <c r="X101" s="12"/>
      <c r="Y101" s="12"/>
      <c r="Z101" s="14"/>
      <c r="AA101" s="15"/>
    </row>
    <row r="102" spans="1:27" ht="49.9" customHeight="1">
      <c r="A102" s="284"/>
      <c r="B102" s="258"/>
      <c r="C102" s="214" t="s">
        <v>285</v>
      </c>
      <c r="D102" s="189"/>
      <c r="E102" s="241"/>
      <c r="F102" s="242" t="s">
        <v>197</v>
      </c>
      <c r="G102" s="242" t="s">
        <v>198</v>
      </c>
      <c r="H102" s="242" t="s">
        <v>286</v>
      </c>
      <c r="I102" s="242"/>
      <c r="J102" s="243" t="s">
        <v>167</v>
      </c>
      <c r="K102" s="224"/>
      <c r="L102" s="224"/>
      <c r="M102" s="244" t="s">
        <v>76</v>
      </c>
      <c r="N102" s="236"/>
      <c r="O102" s="236">
        <v>110</v>
      </c>
      <c r="P102" s="236">
        <v>110</v>
      </c>
      <c r="Q102" s="236">
        <v>175</v>
      </c>
      <c r="R102" s="238"/>
      <c r="S102" s="239" t="s">
        <v>199</v>
      </c>
      <c r="T102" s="240" t="s">
        <v>200</v>
      </c>
      <c r="U102" s="16"/>
      <c r="V102" s="16"/>
      <c r="W102" s="12"/>
      <c r="X102" s="12"/>
      <c r="Y102" s="12"/>
      <c r="Z102" s="14"/>
      <c r="AA102" s="15"/>
    </row>
    <row r="103" spans="1:27" ht="75" customHeight="1">
      <c r="A103" s="284"/>
      <c r="B103" s="258"/>
      <c r="C103" s="215"/>
      <c r="D103" s="189"/>
      <c r="E103" s="241"/>
      <c r="F103" s="242"/>
      <c r="G103" s="242"/>
      <c r="H103" s="242"/>
      <c r="I103" s="242"/>
      <c r="J103" s="243"/>
      <c r="K103" s="224"/>
      <c r="L103" s="224"/>
      <c r="M103" s="244"/>
      <c r="N103" s="236"/>
      <c r="O103" s="236"/>
      <c r="P103" s="236"/>
      <c r="Q103" s="236"/>
      <c r="R103" s="238"/>
      <c r="S103" s="239"/>
      <c r="T103" s="240"/>
      <c r="U103" s="16"/>
      <c r="V103" s="16"/>
      <c r="W103" s="12"/>
      <c r="X103" s="12"/>
      <c r="Y103" s="12"/>
      <c r="Z103" s="14"/>
      <c r="AA103" s="15"/>
    </row>
    <row r="104" spans="1:27" ht="169.9" customHeight="1">
      <c r="A104" s="284"/>
      <c r="B104" s="258"/>
      <c r="C104" s="216"/>
      <c r="D104" s="189"/>
      <c r="E104" s="241"/>
      <c r="F104" s="242"/>
      <c r="G104" s="242"/>
      <c r="H104" s="242"/>
      <c r="I104" s="242"/>
      <c r="J104" s="243"/>
      <c r="K104" s="224"/>
      <c r="L104" s="224"/>
      <c r="M104" s="244"/>
      <c r="N104" s="236"/>
      <c r="O104" s="236"/>
      <c r="P104" s="236"/>
      <c r="Q104" s="236"/>
      <c r="R104" s="238"/>
      <c r="S104" s="239"/>
      <c r="T104" s="240"/>
      <c r="U104" s="16"/>
      <c r="V104" s="16"/>
      <c r="W104" s="12"/>
      <c r="X104" s="12"/>
      <c r="Y104" s="12"/>
      <c r="Z104" s="14"/>
      <c r="AA104" s="15"/>
    </row>
    <row r="105" spans="1:27" ht="75" customHeight="1">
      <c r="A105" s="284"/>
      <c r="B105" s="258"/>
      <c r="C105" s="231" t="s">
        <v>248</v>
      </c>
      <c r="D105" s="237"/>
      <c r="E105" s="229"/>
      <c r="F105" s="228" t="s">
        <v>201</v>
      </c>
      <c r="G105" s="228" t="s">
        <v>202</v>
      </c>
      <c r="H105" s="228" t="s">
        <v>203</v>
      </c>
      <c r="I105" s="229"/>
      <c r="J105" s="234" t="s">
        <v>167</v>
      </c>
      <c r="K105" s="224"/>
      <c r="L105" s="224"/>
      <c r="M105" s="235" t="s">
        <v>76</v>
      </c>
      <c r="N105" s="223"/>
      <c r="O105" s="223">
        <v>120</v>
      </c>
      <c r="P105" s="223">
        <v>180</v>
      </c>
      <c r="Q105" s="223">
        <v>180</v>
      </c>
      <c r="R105" s="224"/>
      <c r="S105" s="225" t="s">
        <v>123</v>
      </c>
      <c r="T105" s="226" t="s">
        <v>204</v>
      </c>
      <c r="U105" s="16"/>
      <c r="V105" s="16"/>
      <c r="W105" s="12"/>
      <c r="X105" s="12"/>
      <c r="Y105" s="12"/>
      <c r="Z105" s="14"/>
      <c r="AA105" s="15"/>
    </row>
    <row r="106" spans="1:27" ht="49.9" customHeight="1">
      <c r="A106" s="284"/>
      <c r="B106" s="258"/>
      <c r="C106" s="232"/>
      <c r="D106" s="228"/>
      <c r="E106" s="229"/>
      <c r="F106" s="228"/>
      <c r="G106" s="228"/>
      <c r="H106" s="228"/>
      <c r="I106" s="229"/>
      <c r="J106" s="234"/>
      <c r="K106" s="224"/>
      <c r="L106" s="224"/>
      <c r="M106" s="235"/>
      <c r="N106" s="223"/>
      <c r="O106" s="223"/>
      <c r="P106" s="223"/>
      <c r="Q106" s="223"/>
      <c r="R106" s="224"/>
      <c r="S106" s="225"/>
      <c r="T106" s="226"/>
      <c r="U106" s="16"/>
      <c r="V106" s="16"/>
      <c r="W106" s="12"/>
      <c r="X106" s="12"/>
      <c r="Y106" s="12"/>
      <c r="Z106" s="14"/>
      <c r="AA106" s="15"/>
    </row>
    <row r="107" spans="1:27" ht="49.9" customHeight="1">
      <c r="A107" s="284"/>
      <c r="B107" s="259"/>
      <c r="C107" s="233"/>
      <c r="D107" s="228"/>
      <c r="E107" s="229"/>
      <c r="F107" s="228"/>
      <c r="G107" s="228"/>
      <c r="H107" s="228"/>
      <c r="I107" s="229"/>
      <c r="J107" s="234"/>
      <c r="K107" s="224"/>
      <c r="L107" s="224"/>
      <c r="M107" s="235"/>
      <c r="N107" s="223"/>
      <c r="O107" s="223"/>
      <c r="P107" s="223"/>
      <c r="Q107" s="223"/>
      <c r="R107" s="224"/>
      <c r="S107" s="225"/>
      <c r="T107" s="226"/>
      <c r="U107" s="16"/>
      <c r="V107" s="16"/>
      <c r="W107" s="12"/>
      <c r="X107" s="12"/>
      <c r="Y107" s="12"/>
      <c r="Z107" s="14"/>
      <c r="AA107" s="15"/>
    </row>
    <row r="108" spans="1:27" ht="82.5" customHeight="1">
      <c r="A108" s="284"/>
      <c r="B108" s="142"/>
      <c r="C108" s="65" t="s">
        <v>249</v>
      </c>
      <c r="D108" s="47" t="s">
        <v>272</v>
      </c>
      <c r="E108" s="36"/>
      <c r="F108" s="47"/>
      <c r="G108" s="47"/>
      <c r="H108" s="47"/>
      <c r="I108" s="36"/>
      <c r="J108" s="35"/>
      <c r="K108" s="49"/>
      <c r="L108" s="49"/>
      <c r="M108" s="66"/>
      <c r="N108" s="48"/>
      <c r="O108" s="48"/>
      <c r="P108" s="48"/>
      <c r="Q108" s="48"/>
      <c r="R108" s="49"/>
      <c r="S108" s="67"/>
      <c r="T108" s="143" t="s">
        <v>250</v>
      </c>
      <c r="U108" s="16"/>
      <c r="V108" s="16"/>
      <c r="W108" s="12"/>
      <c r="X108" s="12"/>
      <c r="Y108" s="12"/>
      <c r="Z108" s="14"/>
      <c r="AA108" s="15"/>
    </row>
    <row r="109" spans="1:27" ht="19.899999999999999" customHeight="1">
      <c r="A109" s="284"/>
      <c r="B109" s="56"/>
      <c r="C109" s="227" t="s">
        <v>181</v>
      </c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57"/>
      <c r="O109" s="57">
        <f>AVERAGEA(O93:O107)</f>
        <v>118</v>
      </c>
      <c r="P109" s="57">
        <f>AVERAGEA(P93:P107)</f>
        <v>130.19999999999999</v>
      </c>
      <c r="Q109" s="57">
        <f>AVERAGEA(Q93:Q107)</f>
        <v>167</v>
      </c>
      <c r="R109" s="57"/>
      <c r="S109" s="68"/>
      <c r="T109" s="59"/>
      <c r="U109" s="16"/>
      <c r="V109" s="16"/>
      <c r="W109" s="12"/>
      <c r="X109" s="12"/>
      <c r="Y109" s="12"/>
      <c r="Z109" s="14"/>
      <c r="AA109" s="15"/>
    </row>
    <row r="110" spans="1:27" ht="86.45" customHeight="1">
      <c r="A110" s="284"/>
      <c r="B110" s="56"/>
      <c r="C110" s="69"/>
      <c r="D110" s="20" t="s">
        <v>205</v>
      </c>
      <c r="E110" s="24"/>
      <c r="F110" s="20" t="s">
        <v>206</v>
      </c>
      <c r="G110" s="20" t="s">
        <v>207</v>
      </c>
      <c r="H110" s="20" t="s">
        <v>206</v>
      </c>
      <c r="I110" s="24" t="s">
        <v>206</v>
      </c>
      <c r="J110" s="24"/>
      <c r="K110" s="25">
        <v>6</v>
      </c>
      <c r="L110" s="25">
        <v>60</v>
      </c>
      <c r="M110" s="20"/>
      <c r="N110" s="22"/>
      <c r="O110" s="22"/>
      <c r="P110" s="22"/>
      <c r="Q110" s="22"/>
      <c r="R110" s="70">
        <v>60</v>
      </c>
      <c r="S110" s="71"/>
      <c r="T110" s="46"/>
      <c r="U110" s="16"/>
      <c r="V110" s="16"/>
      <c r="W110" s="12"/>
      <c r="X110" s="12"/>
      <c r="Y110" s="12"/>
      <c r="Z110" s="14"/>
      <c r="AA110" s="15"/>
    </row>
    <row r="111" spans="1:27" ht="74.25" customHeight="1">
      <c r="A111" s="284"/>
      <c r="B111" s="139"/>
      <c r="C111" s="60"/>
      <c r="D111" s="61" t="s">
        <v>208</v>
      </c>
      <c r="E111" s="61"/>
      <c r="F111" s="28"/>
      <c r="G111" s="28"/>
      <c r="H111" s="28"/>
      <c r="I111" s="61" t="s">
        <v>209</v>
      </c>
      <c r="J111" s="61" t="s">
        <v>210</v>
      </c>
      <c r="K111" s="72">
        <v>31</v>
      </c>
      <c r="L111" s="73">
        <v>600</v>
      </c>
      <c r="M111" s="28"/>
      <c r="N111" s="32"/>
      <c r="O111" s="28"/>
      <c r="P111" s="28"/>
      <c r="Q111" s="28"/>
      <c r="R111" s="62">
        <v>40</v>
      </c>
      <c r="S111" s="74"/>
      <c r="T111" s="75"/>
      <c r="U111" s="16"/>
      <c r="V111" s="16"/>
      <c r="W111" s="12"/>
      <c r="X111" s="12"/>
      <c r="Y111" s="12"/>
      <c r="Z111" s="14"/>
      <c r="AA111" s="15"/>
    </row>
    <row r="112" spans="1:27" ht="25.5" customHeight="1">
      <c r="A112" s="284"/>
      <c r="B112" s="139"/>
      <c r="C112" s="230" t="s">
        <v>211</v>
      </c>
      <c r="D112" s="230"/>
      <c r="E112" s="230"/>
      <c r="F112" s="230"/>
      <c r="G112" s="76"/>
      <c r="H112" s="76"/>
      <c r="I112" s="76"/>
      <c r="J112" s="77"/>
      <c r="K112" s="78">
        <f>SUM(K110:K111,K93,K80,K58)</f>
        <v>157</v>
      </c>
      <c r="L112" s="79">
        <f>SUM(L111,L110,L93,L80,L58,L57,L46)</f>
        <v>6165</v>
      </c>
      <c r="M112" s="80"/>
      <c r="N112" s="81">
        <v>0</v>
      </c>
      <c r="O112" s="82">
        <f>SUM(O109,O92,O79)</f>
        <v>733.33333333333326</v>
      </c>
      <c r="P112" s="82">
        <f>SUM(P110:P111,P109,O92,P79)</f>
        <v>610.33333333333326</v>
      </c>
      <c r="Q112" s="82">
        <f>SUM(Q110:Q111,Q109,Q92,Q79)</f>
        <v>432.4666666666667</v>
      </c>
      <c r="R112" s="83">
        <f>SUM(R110:R111,R109,R92,R79)</f>
        <v>194.66666666666666</v>
      </c>
      <c r="S112" s="84"/>
      <c r="T112" s="85"/>
      <c r="U112" s="16"/>
      <c r="V112" s="16"/>
      <c r="W112" s="12"/>
      <c r="X112" s="12"/>
      <c r="Y112" s="12"/>
      <c r="Z112" s="14"/>
      <c r="AA112" s="15"/>
    </row>
    <row r="113" spans="1:30" ht="20.25" customHeight="1">
      <c r="A113" s="210" t="s">
        <v>212</v>
      </c>
      <c r="B113" s="210"/>
      <c r="C113" s="210"/>
      <c r="D113" s="210"/>
      <c r="E113" s="210"/>
      <c r="F113" s="210"/>
      <c r="G113" s="211"/>
      <c r="H113" s="211"/>
      <c r="I113" s="211"/>
      <c r="J113" s="211"/>
      <c r="K113" s="86">
        <v>300</v>
      </c>
      <c r="L113" s="86">
        <f>SUM(L112,L57,L46)</f>
        <v>8616</v>
      </c>
      <c r="M113" s="87"/>
      <c r="N113" s="88">
        <f>SUM(N112,N57,N46)</f>
        <v>1380</v>
      </c>
      <c r="O113" s="89">
        <f>SUM(O112,O57,O46)</f>
        <v>1325.3333333333333</v>
      </c>
      <c r="P113" s="89">
        <f>SUM(P112,P57,P46)</f>
        <v>1035.3333333333333</v>
      </c>
      <c r="Q113" s="89">
        <f>SUM(Q112,Q57,Q46)</f>
        <v>757.4666666666667</v>
      </c>
      <c r="R113" s="89">
        <f>SUM(R112,R57,R46)</f>
        <v>278.66666666666663</v>
      </c>
      <c r="S113" s="90">
        <f>SUM(N113:R113)</f>
        <v>4776.8</v>
      </c>
      <c r="T113" s="91"/>
      <c r="U113" s="16"/>
      <c r="V113" s="16"/>
      <c r="W113" s="12"/>
      <c r="X113" s="12"/>
      <c r="Y113" s="12"/>
      <c r="Z113" s="14"/>
      <c r="AA113" s="15"/>
    </row>
    <row r="114" spans="1:30" s="92" customFormat="1" ht="17.25" customHeight="1" thickBot="1">
      <c r="C114" s="93"/>
      <c r="D114" s="93"/>
      <c r="E114" s="94"/>
      <c r="F114" s="94"/>
      <c r="G114" s="94"/>
      <c r="H114" s="94"/>
      <c r="I114" s="94"/>
      <c r="J114" s="93"/>
      <c r="K114" s="93"/>
      <c r="L114" s="93"/>
      <c r="M114" s="93"/>
      <c r="N114" s="95" t="s">
        <v>18</v>
      </c>
      <c r="O114" s="95" t="s">
        <v>14</v>
      </c>
      <c r="P114" s="95" t="s">
        <v>15</v>
      </c>
      <c r="Q114" s="95" t="s">
        <v>16</v>
      </c>
      <c r="R114" s="95" t="s">
        <v>17</v>
      </c>
      <c r="S114" s="96" t="s">
        <v>213</v>
      </c>
      <c r="T114" s="97"/>
      <c r="U114" s="98"/>
      <c r="V114" s="99"/>
      <c r="W114" s="10"/>
      <c r="X114" s="10"/>
      <c r="Y114" s="10"/>
      <c r="Z114" s="100"/>
      <c r="AA114" s="100"/>
      <c r="AB114" s="100"/>
      <c r="AC114" s="100"/>
      <c r="AD114" s="100"/>
    </row>
    <row r="115" spans="1:30" ht="14.25">
      <c r="A115" s="197" t="s">
        <v>214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01"/>
      <c r="U115" s="102"/>
      <c r="V115" s="99"/>
      <c r="W115" s="10"/>
      <c r="X115" s="10"/>
      <c r="Y115" s="10"/>
      <c r="Z115" s="11"/>
      <c r="AA115" s="11"/>
      <c r="AB115" s="11"/>
      <c r="AC115" s="11"/>
      <c r="AD115" s="11"/>
    </row>
    <row r="116" spans="1:30" ht="16.149999999999999" customHeight="1">
      <c r="A116" s="198" t="s">
        <v>215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9">
        <f>SUM(K35,K30:K33,K21:K23,K7:K17)</f>
        <v>31</v>
      </c>
      <c r="L116" s="199"/>
      <c r="M116" s="199"/>
      <c r="N116" s="199"/>
      <c r="O116" s="199"/>
      <c r="P116" s="199"/>
      <c r="Q116" s="199"/>
      <c r="R116" s="199"/>
      <c r="S116" s="199"/>
      <c r="T116" s="103"/>
      <c r="U116" s="104"/>
      <c r="V116" s="99"/>
      <c r="W116" s="10"/>
      <c r="X116" s="10"/>
      <c r="Y116" s="10"/>
      <c r="Z116" s="11"/>
      <c r="AA116" s="11"/>
      <c r="AB116" s="11"/>
      <c r="AC116" s="11"/>
      <c r="AD116" s="11"/>
    </row>
    <row r="117" spans="1:30" ht="29.25" customHeight="1">
      <c r="A117" s="105"/>
      <c r="B117" s="105"/>
      <c r="C117" s="106"/>
      <c r="D117" s="106"/>
      <c r="E117" s="107"/>
      <c r="F117" s="107"/>
      <c r="G117" s="107"/>
      <c r="H117" s="107"/>
      <c r="I117" s="107"/>
      <c r="J117" s="106"/>
      <c r="K117" s="106"/>
      <c r="L117" s="106"/>
      <c r="M117" s="93"/>
      <c r="N117" s="108"/>
      <c r="O117" s="93"/>
      <c r="P117" s="93"/>
      <c r="Q117" s="93"/>
      <c r="R117" s="108"/>
      <c r="S117" s="109"/>
      <c r="T117" s="110"/>
      <c r="U117" s="104"/>
      <c r="V117" s="99"/>
      <c r="W117" s="10"/>
      <c r="X117" s="10"/>
      <c r="Y117" s="10"/>
      <c r="Z117" s="11"/>
      <c r="AA117" s="11"/>
      <c r="AB117" s="11"/>
      <c r="AC117" s="11"/>
      <c r="AD117" s="11"/>
    </row>
    <row r="118" spans="1:30" ht="30" customHeight="1">
      <c r="C118" s="93"/>
      <c r="D118" s="93"/>
      <c r="E118" s="94"/>
      <c r="F118" s="94"/>
      <c r="G118" s="94"/>
      <c r="H118" s="94"/>
      <c r="I118" s="94"/>
      <c r="J118" s="93"/>
      <c r="K118" s="93"/>
      <c r="L118" s="93"/>
      <c r="M118" s="93"/>
      <c r="N118" s="108"/>
      <c r="O118" s="93"/>
      <c r="P118" s="93"/>
      <c r="Q118" s="93"/>
      <c r="R118" s="108"/>
      <c r="S118" s="109"/>
      <c r="T118" s="112"/>
      <c r="U118" s="102"/>
      <c r="V118" s="99"/>
      <c r="W118" s="10"/>
      <c r="X118" s="10"/>
      <c r="Y118" s="10"/>
      <c r="Z118" s="11"/>
      <c r="AA118" s="11"/>
      <c r="AB118" s="11"/>
      <c r="AC118" s="11"/>
      <c r="AD118" s="11"/>
    </row>
    <row r="119" spans="1:30" ht="33" customHeight="1">
      <c r="C119" s="93"/>
      <c r="D119" s="93"/>
      <c r="E119" s="94"/>
      <c r="F119" s="94"/>
      <c r="G119" s="94"/>
      <c r="H119" s="94"/>
      <c r="I119" s="94"/>
      <c r="J119" s="93"/>
      <c r="K119" s="93"/>
      <c r="L119" s="93"/>
      <c r="M119" s="93"/>
      <c r="N119" s="108"/>
      <c r="O119" s="93"/>
      <c r="P119" s="93"/>
      <c r="Q119" s="93"/>
      <c r="R119" s="108"/>
      <c r="S119" s="109"/>
      <c r="T119" s="112"/>
      <c r="U119" s="102"/>
      <c r="V119" s="99"/>
      <c r="W119" s="10"/>
      <c r="X119" s="10"/>
      <c r="Y119" s="10"/>
      <c r="Z119" s="11"/>
      <c r="AA119" s="11"/>
      <c r="AB119" s="11"/>
      <c r="AC119" s="11"/>
      <c r="AD119" s="11"/>
    </row>
    <row r="120" spans="1:30" ht="17.25" customHeight="1">
      <c r="C120" s="93"/>
      <c r="D120" s="93"/>
      <c r="E120" s="94"/>
      <c r="F120" s="94"/>
      <c r="G120" s="94"/>
      <c r="H120" s="94"/>
      <c r="I120" s="94"/>
      <c r="J120" s="93"/>
      <c r="K120" s="93"/>
      <c r="L120" s="93"/>
      <c r="M120" s="93"/>
      <c r="N120" s="108"/>
      <c r="O120" s="93"/>
      <c r="P120" s="93"/>
      <c r="Q120" s="93"/>
      <c r="R120" s="108"/>
      <c r="S120" s="109"/>
      <c r="T120" s="112"/>
      <c r="U120" s="102"/>
      <c r="V120" s="99"/>
      <c r="W120" s="10"/>
      <c r="X120" s="10"/>
      <c r="Y120" s="10"/>
      <c r="Z120" s="11"/>
      <c r="AA120" s="11"/>
      <c r="AB120" s="11"/>
      <c r="AC120" s="11"/>
      <c r="AD120" s="11"/>
    </row>
    <row r="121" spans="1:30" ht="30.75" customHeight="1">
      <c r="C121" s="111"/>
      <c r="D121" s="111"/>
      <c r="E121" s="94"/>
      <c r="F121" s="94"/>
      <c r="G121" s="94"/>
      <c r="H121" s="94"/>
      <c r="I121" s="94"/>
      <c r="J121" s="93"/>
      <c r="K121" s="93"/>
      <c r="L121" s="93"/>
      <c r="M121" s="111"/>
      <c r="N121" s="113"/>
      <c r="O121" s="111"/>
      <c r="P121" s="111"/>
      <c r="Q121" s="111"/>
      <c r="R121" s="113"/>
      <c r="S121" s="114"/>
      <c r="T121" s="110"/>
      <c r="U121" s="99"/>
      <c r="V121" s="99"/>
      <c r="W121" s="10"/>
      <c r="X121" s="10"/>
      <c r="Y121" s="10"/>
      <c r="Z121" s="11"/>
      <c r="AA121" s="11"/>
      <c r="AB121" s="11"/>
      <c r="AC121" s="11"/>
      <c r="AD121" s="11"/>
    </row>
    <row r="122" spans="1:30" ht="17.25" customHeight="1">
      <c r="C122" s="111"/>
      <c r="D122" s="111"/>
      <c r="E122" s="115"/>
      <c r="F122" s="115"/>
      <c r="G122" s="115"/>
      <c r="H122" s="115"/>
      <c r="I122" s="115"/>
      <c r="J122" s="111"/>
      <c r="K122" s="111"/>
      <c r="L122" s="111"/>
      <c r="M122" s="93"/>
      <c r="N122" s="108"/>
      <c r="O122" s="93"/>
      <c r="P122" s="93"/>
      <c r="Q122" s="93"/>
      <c r="R122" s="108"/>
      <c r="S122" s="109"/>
      <c r="T122" s="112"/>
      <c r="U122" s="116"/>
      <c r="V122" s="99"/>
      <c r="W122" s="10"/>
      <c r="X122" s="10"/>
      <c r="Y122" s="10"/>
      <c r="Z122" s="11"/>
      <c r="AA122" s="11"/>
      <c r="AB122" s="11"/>
      <c r="AC122" s="11"/>
      <c r="AD122" s="11"/>
    </row>
    <row r="123" spans="1:30" ht="17.25" customHeight="1">
      <c r="C123" s="93"/>
      <c r="D123" s="93"/>
      <c r="E123" s="94"/>
      <c r="F123" s="94"/>
      <c r="G123" s="94"/>
      <c r="H123" s="94"/>
      <c r="I123" s="94"/>
      <c r="J123" s="93"/>
      <c r="K123" s="93"/>
      <c r="L123" s="93"/>
      <c r="M123" s="93"/>
      <c r="N123" s="108"/>
      <c r="O123" s="93"/>
      <c r="P123" s="93"/>
      <c r="Q123" s="93"/>
      <c r="R123" s="108"/>
      <c r="S123" s="109"/>
      <c r="T123" s="112"/>
      <c r="U123" s="102"/>
      <c r="V123" s="99"/>
      <c r="W123" s="10"/>
      <c r="X123" s="10"/>
      <c r="Y123" s="10"/>
      <c r="Z123" s="11"/>
      <c r="AA123" s="11"/>
      <c r="AB123" s="11"/>
      <c r="AC123" s="11"/>
      <c r="AD123" s="11"/>
    </row>
    <row r="124" spans="1:30" ht="29.25" customHeight="1">
      <c r="C124" s="93"/>
      <c r="D124" s="93"/>
      <c r="E124" s="94"/>
      <c r="F124" s="94"/>
      <c r="G124" s="94"/>
      <c r="H124" s="94"/>
      <c r="I124" s="94"/>
      <c r="J124" s="93"/>
      <c r="K124" s="93"/>
      <c r="L124" s="93"/>
      <c r="M124" s="93"/>
      <c r="N124" s="108"/>
      <c r="O124" s="93"/>
      <c r="P124" s="93"/>
      <c r="Q124" s="93"/>
      <c r="R124" s="108"/>
      <c r="S124" s="109"/>
      <c r="T124" s="112"/>
      <c r="U124" s="102"/>
      <c r="V124" s="99"/>
      <c r="W124" s="10"/>
      <c r="X124" s="10"/>
      <c r="Y124" s="10"/>
      <c r="Z124" s="11"/>
      <c r="AA124" s="11"/>
      <c r="AB124" s="11"/>
      <c r="AC124" s="11"/>
      <c r="AD124" s="11"/>
    </row>
    <row r="125" spans="1:30" ht="30.75" customHeight="1">
      <c r="C125" s="93"/>
      <c r="D125" s="93"/>
      <c r="E125" s="94"/>
      <c r="F125" s="94"/>
      <c r="G125" s="94"/>
      <c r="H125" s="94"/>
      <c r="I125" s="94"/>
      <c r="J125" s="93"/>
      <c r="K125" s="93"/>
      <c r="L125" s="93"/>
      <c r="M125" s="93"/>
      <c r="N125" s="108"/>
      <c r="O125" s="93"/>
      <c r="P125" s="93"/>
      <c r="Q125" s="93"/>
      <c r="R125" s="108"/>
      <c r="S125" s="109"/>
      <c r="T125" s="112"/>
      <c r="U125" s="102"/>
      <c r="V125" s="99"/>
      <c r="W125" s="10"/>
      <c r="X125" s="10"/>
      <c r="Y125" s="10"/>
      <c r="Z125" s="11"/>
      <c r="AA125" s="11"/>
      <c r="AB125" s="11"/>
      <c r="AC125" s="11"/>
      <c r="AD125" s="11"/>
    </row>
    <row r="126" spans="1:30" ht="43.5" customHeight="1">
      <c r="C126" s="93"/>
      <c r="D126" s="93"/>
      <c r="E126" s="94"/>
      <c r="F126" s="94"/>
      <c r="G126" s="94"/>
      <c r="H126" s="94"/>
      <c r="I126" s="94"/>
      <c r="J126" s="93"/>
      <c r="K126" s="93"/>
      <c r="L126" s="93"/>
      <c r="M126" s="93"/>
      <c r="N126" s="108"/>
      <c r="O126" s="93"/>
      <c r="P126" s="93"/>
      <c r="Q126" s="93"/>
      <c r="R126" s="108"/>
      <c r="S126" s="109"/>
      <c r="T126" s="112"/>
      <c r="U126" s="102"/>
      <c r="V126" s="99"/>
      <c r="W126" s="10"/>
      <c r="X126" s="10"/>
      <c r="Y126" s="10"/>
      <c r="Z126" s="11"/>
      <c r="AA126" s="11"/>
      <c r="AB126" s="11"/>
      <c r="AC126" s="11"/>
      <c r="AD126" s="11"/>
    </row>
    <row r="127" spans="1:30" s="92" customFormat="1" ht="17.25" customHeight="1">
      <c r="C127" s="93"/>
      <c r="D127" s="93"/>
      <c r="E127" s="94"/>
      <c r="F127" s="94"/>
      <c r="G127" s="94"/>
      <c r="H127" s="94"/>
      <c r="I127" s="94"/>
      <c r="J127" s="93"/>
      <c r="K127" s="93"/>
      <c r="L127" s="93"/>
      <c r="M127" s="111"/>
      <c r="N127" s="113"/>
      <c r="O127" s="111"/>
      <c r="P127" s="111"/>
      <c r="Q127" s="111"/>
      <c r="R127" s="113"/>
      <c r="S127" s="114"/>
      <c r="T127" s="110"/>
      <c r="U127" s="99"/>
      <c r="V127" s="99"/>
      <c r="W127" s="10"/>
      <c r="X127" s="10"/>
      <c r="Y127" s="10"/>
      <c r="Z127" s="100"/>
      <c r="AA127" s="100"/>
      <c r="AB127" s="100"/>
      <c r="AC127" s="100"/>
      <c r="AD127" s="100"/>
    </row>
    <row r="128" spans="1:30" ht="30.75" customHeight="1">
      <c r="C128" s="111"/>
      <c r="D128" s="111"/>
      <c r="E128" s="115"/>
      <c r="F128" s="115"/>
      <c r="G128" s="115"/>
      <c r="H128" s="115"/>
      <c r="I128" s="115"/>
      <c r="J128" s="111"/>
      <c r="K128" s="111"/>
      <c r="L128" s="111"/>
      <c r="M128" s="93"/>
      <c r="N128" s="108"/>
      <c r="O128" s="93"/>
      <c r="P128" s="93"/>
      <c r="Q128" s="93"/>
      <c r="R128" s="108"/>
      <c r="S128" s="109"/>
      <c r="T128" s="112"/>
      <c r="U128" s="117"/>
      <c r="V128" s="102"/>
      <c r="W128" s="118"/>
      <c r="X128" s="10"/>
      <c r="Y128" s="10"/>
      <c r="Z128" s="11"/>
      <c r="AA128" s="11"/>
      <c r="AB128" s="11"/>
      <c r="AC128" s="11"/>
      <c r="AD128" s="11"/>
    </row>
    <row r="129" spans="3:30" ht="14.25">
      <c r="C129" s="93"/>
      <c r="D129" s="93"/>
      <c r="E129" s="94"/>
      <c r="F129" s="94"/>
      <c r="G129" s="94"/>
      <c r="H129" s="94"/>
      <c r="I129" s="94"/>
      <c r="J129" s="93"/>
      <c r="K129" s="93"/>
      <c r="L129" s="93"/>
      <c r="M129" s="93"/>
      <c r="N129" s="108"/>
      <c r="O129" s="93"/>
      <c r="P129" s="93"/>
      <c r="Q129" s="93"/>
      <c r="R129" s="108"/>
      <c r="S129" s="109"/>
      <c r="T129" s="110"/>
      <c r="U129" s="119"/>
      <c r="V129" s="99"/>
      <c r="W129" s="10"/>
      <c r="X129" s="10"/>
      <c r="Y129" s="10"/>
      <c r="Z129" s="11"/>
      <c r="AA129" s="11"/>
      <c r="AB129" s="11"/>
      <c r="AC129" s="11"/>
      <c r="AD129" s="11"/>
    </row>
    <row r="130" spans="3:30" s="92" customFormat="1" ht="13.5" customHeight="1">
      <c r="C130" s="93"/>
      <c r="D130" s="93"/>
      <c r="E130" s="94"/>
      <c r="F130" s="94"/>
      <c r="G130" s="94"/>
      <c r="H130" s="94"/>
      <c r="I130" s="94"/>
      <c r="J130" s="93"/>
      <c r="K130" s="93"/>
      <c r="L130" s="93"/>
      <c r="M130" s="93"/>
      <c r="N130" s="108"/>
      <c r="O130" s="93"/>
      <c r="P130" s="93"/>
      <c r="Q130" s="93"/>
      <c r="R130" s="108"/>
      <c r="S130" s="109"/>
      <c r="T130" s="110"/>
      <c r="U130" s="119"/>
      <c r="V130" s="99"/>
      <c r="W130" s="10"/>
      <c r="X130" s="10"/>
      <c r="Y130" s="10"/>
      <c r="Z130" s="100"/>
      <c r="AA130" s="100"/>
      <c r="AB130" s="100"/>
      <c r="AC130" s="100"/>
      <c r="AD130" s="100"/>
    </row>
    <row r="131" spans="3:30" ht="13.5" customHeight="1">
      <c r="C131" s="93"/>
      <c r="D131" s="93"/>
      <c r="E131" s="94"/>
      <c r="F131" s="94"/>
      <c r="G131" s="94"/>
      <c r="H131" s="94"/>
      <c r="I131" s="94"/>
      <c r="J131" s="93"/>
      <c r="K131" s="93"/>
      <c r="L131" s="93"/>
      <c r="M131" s="93"/>
      <c r="N131" s="108"/>
      <c r="O131" s="93"/>
      <c r="P131" s="93"/>
      <c r="Q131" s="93"/>
      <c r="R131" s="108"/>
      <c r="S131" s="109"/>
      <c r="T131" s="110"/>
      <c r="U131" s="119"/>
      <c r="V131" s="99"/>
      <c r="W131" s="10"/>
      <c r="X131" s="10"/>
      <c r="Y131" s="10"/>
      <c r="Z131" s="11"/>
      <c r="AA131" s="11"/>
      <c r="AB131" s="11"/>
      <c r="AC131" s="11"/>
      <c r="AD131" s="11"/>
    </row>
    <row r="132" spans="3:30" ht="13.5" customHeight="1">
      <c r="C132" s="93"/>
      <c r="D132" s="93"/>
      <c r="E132" s="94"/>
      <c r="F132" s="94"/>
      <c r="G132" s="94"/>
      <c r="H132" s="94"/>
      <c r="I132" s="94"/>
      <c r="J132" s="93"/>
      <c r="K132" s="93"/>
      <c r="L132" s="93"/>
      <c r="M132" s="93"/>
      <c r="N132" s="108"/>
      <c r="O132" s="93"/>
      <c r="P132" s="93"/>
      <c r="Q132" s="93"/>
      <c r="R132" s="108"/>
      <c r="S132" s="109"/>
      <c r="T132" s="110"/>
      <c r="U132" s="119"/>
      <c r="V132" s="118"/>
      <c r="W132" s="10"/>
      <c r="X132" s="118"/>
      <c r="Y132" s="118"/>
      <c r="Z132" s="11"/>
      <c r="AA132" s="11"/>
      <c r="AB132" s="11"/>
      <c r="AC132" s="11"/>
      <c r="AD132" s="11"/>
    </row>
    <row r="133" spans="3:30" ht="13.5" customHeight="1">
      <c r="C133" s="93"/>
      <c r="D133" s="93"/>
      <c r="E133" s="94"/>
      <c r="F133" s="94"/>
      <c r="G133" s="94"/>
      <c r="H133" s="94"/>
      <c r="I133" s="94"/>
      <c r="J133" s="93"/>
      <c r="K133" s="93"/>
      <c r="L133" s="93"/>
      <c r="M133" s="93"/>
      <c r="N133" s="108"/>
      <c r="O133" s="93"/>
      <c r="P133" s="93"/>
      <c r="Q133" s="93"/>
      <c r="R133" s="108"/>
      <c r="S133" s="109"/>
      <c r="T133" s="110"/>
      <c r="U133" s="119"/>
      <c r="V133" s="10"/>
      <c r="W133" s="10"/>
      <c r="X133" s="10"/>
      <c r="Y133" s="10"/>
      <c r="Z133" s="11"/>
      <c r="AA133" s="11"/>
      <c r="AB133" s="11"/>
      <c r="AC133" s="11"/>
      <c r="AD133" s="11"/>
    </row>
    <row r="134" spans="3:30" ht="14.25">
      <c r="C134" s="93"/>
      <c r="D134" s="93"/>
      <c r="E134" s="94"/>
      <c r="F134" s="94"/>
      <c r="G134" s="94"/>
      <c r="H134" s="94"/>
      <c r="I134" s="94"/>
      <c r="J134" s="93"/>
      <c r="K134" s="93"/>
      <c r="L134" s="93"/>
      <c r="M134" s="120"/>
      <c r="N134" s="121"/>
      <c r="O134" s="120"/>
      <c r="P134" s="120"/>
      <c r="Q134" s="120"/>
      <c r="R134" s="121"/>
      <c r="S134" s="122"/>
      <c r="T134" s="110"/>
      <c r="U134" s="119"/>
      <c r="V134" s="119"/>
      <c r="W134" s="119"/>
      <c r="X134" s="119"/>
      <c r="Y134" s="119"/>
      <c r="Z134" s="11"/>
      <c r="AA134" s="11"/>
      <c r="AB134" s="11"/>
      <c r="AC134" s="11"/>
      <c r="AD134" s="11"/>
    </row>
    <row r="135" spans="3:30">
      <c r="C135" s="120"/>
      <c r="D135" s="120"/>
      <c r="E135" s="123"/>
      <c r="F135" s="123"/>
      <c r="G135" s="123"/>
      <c r="H135" s="123"/>
      <c r="I135" s="123"/>
      <c r="J135" s="120"/>
      <c r="K135" s="120"/>
      <c r="L135" s="120"/>
      <c r="M135" s="120"/>
      <c r="N135" s="121"/>
      <c r="O135" s="120"/>
      <c r="P135" s="120"/>
      <c r="Q135" s="120"/>
      <c r="R135" s="121"/>
      <c r="S135" s="122"/>
      <c r="T135" s="124"/>
      <c r="U135" s="125"/>
      <c r="V135" s="125"/>
      <c r="W135" s="125"/>
      <c r="X135" s="125"/>
      <c r="Y135" s="125"/>
    </row>
    <row r="136" spans="3:30">
      <c r="C136" s="120"/>
      <c r="D136" s="120"/>
      <c r="E136" s="123"/>
      <c r="F136" s="123"/>
      <c r="G136" s="123"/>
      <c r="H136" s="123"/>
      <c r="I136" s="123"/>
      <c r="J136" s="120"/>
      <c r="K136" s="120"/>
      <c r="L136" s="120"/>
      <c r="T136" s="124"/>
      <c r="U136" s="125"/>
      <c r="V136" s="125"/>
      <c r="W136" s="125"/>
      <c r="X136" s="125"/>
      <c r="Y136" s="125"/>
    </row>
  </sheetData>
  <sheetProtection selectLockedCells="1" selectUnlockedCells="1"/>
  <mergeCells count="403">
    <mergeCell ref="A1:T1"/>
    <mergeCell ref="A2:T2"/>
    <mergeCell ref="A3:S3"/>
    <mergeCell ref="A4:D4"/>
    <mergeCell ref="E4:I4"/>
    <mergeCell ref="J4:J5"/>
    <mergeCell ref="K4:K5"/>
    <mergeCell ref="L4:L5"/>
    <mergeCell ref="M4:M5"/>
    <mergeCell ref="N4:R4"/>
    <mergeCell ref="S4:S5"/>
    <mergeCell ref="A6:A45"/>
    <mergeCell ref="C6:D6"/>
    <mergeCell ref="D7:D9"/>
    <mergeCell ref="E7:E9"/>
    <mergeCell ref="F7:F9"/>
    <mergeCell ref="G7:G9"/>
    <mergeCell ref="H7:H9"/>
    <mergeCell ref="R10:R12"/>
    <mergeCell ref="E10:E12"/>
    <mergeCell ref="T10:T12"/>
    <mergeCell ref="I7:I9"/>
    <mergeCell ref="J7:J9"/>
    <mergeCell ref="L7:L18"/>
    <mergeCell ref="M7:M9"/>
    <mergeCell ref="N7:N18"/>
    <mergeCell ref="J10:J12"/>
    <mergeCell ref="M10:M12"/>
    <mergeCell ref="I10:I12"/>
    <mergeCell ref="I13:I15"/>
    <mergeCell ref="F10:F12"/>
    <mergeCell ref="G10:G12"/>
    <mergeCell ref="H10:H12"/>
    <mergeCell ref="C56:D56"/>
    <mergeCell ref="C62:C66"/>
    <mergeCell ref="D62:D66"/>
    <mergeCell ref="D13:D15"/>
    <mergeCell ref="E13:E15"/>
    <mergeCell ref="F13:F15"/>
    <mergeCell ref="H19:H20"/>
    <mergeCell ref="R13:R15"/>
    <mergeCell ref="T13:T15"/>
    <mergeCell ref="J16:J18"/>
    <mergeCell ref="M16:M18"/>
    <mergeCell ref="Q16:Q18"/>
    <mergeCell ref="R16:R18"/>
    <mergeCell ref="O7:O18"/>
    <mergeCell ref="T7:T9"/>
    <mergeCell ref="Q10:Q12"/>
    <mergeCell ref="P7:P18"/>
    <mergeCell ref="Q7:Q9"/>
    <mergeCell ref="R7:R9"/>
    <mergeCell ref="T16:T18"/>
    <mergeCell ref="E16:E18"/>
    <mergeCell ref="F16:F18"/>
    <mergeCell ref="G16:G18"/>
    <mergeCell ref="H16:H18"/>
    <mergeCell ref="G13:G15"/>
    <mergeCell ref="H13:H15"/>
    <mergeCell ref="K7:K18"/>
    <mergeCell ref="C5:D5"/>
    <mergeCell ref="I16:I18"/>
    <mergeCell ref="J13:J15"/>
    <mergeCell ref="M13:M15"/>
    <mergeCell ref="Q13:Q15"/>
    <mergeCell ref="O19:O20"/>
    <mergeCell ref="C19:D20"/>
    <mergeCell ref="E19:E20"/>
    <mergeCell ref="F19:F20"/>
    <mergeCell ref="G19:G20"/>
    <mergeCell ref="I19:I20"/>
    <mergeCell ref="P19:P20"/>
    <mergeCell ref="Q19:Q20"/>
    <mergeCell ref="R19:R20"/>
    <mergeCell ref="S19:S20"/>
    <mergeCell ref="T19:T20"/>
    <mergeCell ref="J19:J20"/>
    <mergeCell ref="K19:K20"/>
    <mergeCell ref="L19:L20"/>
    <mergeCell ref="M19:M20"/>
    <mergeCell ref="N19:N20"/>
    <mergeCell ref="C21:D21"/>
    <mergeCell ref="C22:D22"/>
    <mergeCell ref="C23:D23"/>
    <mergeCell ref="C24:D26"/>
    <mergeCell ref="E24:E26"/>
    <mergeCell ref="F24:F26"/>
    <mergeCell ref="G24:G26"/>
    <mergeCell ref="H24:H26"/>
    <mergeCell ref="I24:I26"/>
    <mergeCell ref="R24:R26"/>
    <mergeCell ref="P27:P28"/>
    <mergeCell ref="S24:S26"/>
    <mergeCell ref="T24:T26"/>
    <mergeCell ref="J24:J26"/>
    <mergeCell ref="K24:K26"/>
    <mergeCell ref="L24:L26"/>
    <mergeCell ref="M24:M26"/>
    <mergeCell ref="N24:N26"/>
    <mergeCell ref="O24:O26"/>
    <mergeCell ref="F27:F28"/>
    <mergeCell ref="G27:G28"/>
    <mergeCell ref="H27:H28"/>
    <mergeCell ref="I27:I28"/>
    <mergeCell ref="P24:P26"/>
    <mergeCell ref="Q24:Q26"/>
    <mergeCell ref="R27:R28"/>
    <mergeCell ref="S27:S28"/>
    <mergeCell ref="T27:T28"/>
    <mergeCell ref="C29:D29"/>
    <mergeCell ref="K27:K28"/>
    <mergeCell ref="L27:L28"/>
    <mergeCell ref="M27:M28"/>
    <mergeCell ref="N27:N28"/>
    <mergeCell ref="C27:D28"/>
    <mergeCell ref="E27:E28"/>
    <mergeCell ref="O27:O28"/>
    <mergeCell ref="Q36:Q39"/>
    <mergeCell ref="C30:D30"/>
    <mergeCell ref="C31:D31"/>
    <mergeCell ref="C32:D32"/>
    <mergeCell ref="C33:D33"/>
    <mergeCell ref="C34:D34"/>
    <mergeCell ref="C35:D35"/>
    <mergeCell ref="J27:J28"/>
    <mergeCell ref="Q27:Q28"/>
    <mergeCell ref="L42:L45"/>
    <mergeCell ref="M42:M45"/>
    <mergeCell ref="N42:N45"/>
    <mergeCell ref="K36:K39"/>
    <mergeCell ref="L36:L39"/>
    <mergeCell ref="M36:M39"/>
    <mergeCell ref="Q42:Q45"/>
    <mergeCell ref="R42:R45"/>
    <mergeCell ref="A46:J46"/>
    <mergeCell ref="A47:A57"/>
    <mergeCell ref="K42:K45"/>
    <mergeCell ref="C13:C15"/>
    <mergeCell ref="C16:C18"/>
    <mergeCell ref="D16:D18"/>
    <mergeCell ref="C54:D54"/>
    <mergeCell ref="C55:D55"/>
    <mergeCell ref="E51:E53"/>
    <mergeCell ref="F51:F53"/>
    <mergeCell ref="G51:G53"/>
    <mergeCell ref="H51:H53"/>
    <mergeCell ref="I51:I53"/>
    <mergeCell ref="J51:J53"/>
    <mergeCell ref="Q51:Q53"/>
    <mergeCell ref="R51:R53"/>
    <mergeCell ref="S51:S53"/>
    <mergeCell ref="T51:T53"/>
    <mergeCell ref="K51:K53"/>
    <mergeCell ref="L51:L53"/>
    <mergeCell ref="M51:M53"/>
    <mergeCell ref="N51:N53"/>
    <mergeCell ref="O51:O53"/>
    <mergeCell ref="P51:P53"/>
    <mergeCell ref="N58:N61"/>
    <mergeCell ref="C57:J57"/>
    <mergeCell ref="A58:A112"/>
    <mergeCell ref="D58:D61"/>
    <mergeCell ref="E58:E61"/>
    <mergeCell ref="F58:F61"/>
    <mergeCell ref="G58:G61"/>
    <mergeCell ref="C58:C61"/>
    <mergeCell ref="C102:C104"/>
    <mergeCell ref="H58:H61"/>
    <mergeCell ref="O58:O61"/>
    <mergeCell ref="P58:P61"/>
    <mergeCell ref="Q58:Q61"/>
    <mergeCell ref="R58:R61"/>
    <mergeCell ref="S58:S61"/>
    <mergeCell ref="I58:I61"/>
    <mergeCell ref="J58:J61"/>
    <mergeCell ref="K58:K78"/>
    <mergeCell ref="L58:L78"/>
    <mergeCell ref="M58:M61"/>
    <mergeCell ref="Q62:Q66"/>
    <mergeCell ref="O67:O70"/>
    <mergeCell ref="P67:P70"/>
    <mergeCell ref="Q67:Q70"/>
    <mergeCell ref="T58:T61"/>
    <mergeCell ref="E62:E66"/>
    <mergeCell ref="F62:F66"/>
    <mergeCell ref="G62:G66"/>
    <mergeCell ref="H62:H66"/>
    <mergeCell ref="I62:I66"/>
    <mergeCell ref="C67:C70"/>
    <mergeCell ref="J67:J70"/>
    <mergeCell ref="M67:M70"/>
    <mergeCell ref="N67:N70"/>
    <mergeCell ref="O62:O66"/>
    <mergeCell ref="P62:P66"/>
    <mergeCell ref="J62:J66"/>
    <mergeCell ref="M62:M66"/>
    <mergeCell ref="N62:N66"/>
    <mergeCell ref="T62:T66"/>
    <mergeCell ref="R62:R66"/>
    <mergeCell ref="S62:S66"/>
    <mergeCell ref="T67:T70"/>
    <mergeCell ref="D67:D70"/>
    <mergeCell ref="E67:E70"/>
    <mergeCell ref="F67:F70"/>
    <mergeCell ref="G67:G70"/>
    <mergeCell ref="H67:H70"/>
    <mergeCell ref="I67:I70"/>
    <mergeCell ref="F71:F74"/>
    <mergeCell ref="G71:G74"/>
    <mergeCell ref="H71:H74"/>
    <mergeCell ref="I71:I74"/>
    <mergeCell ref="R67:R70"/>
    <mergeCell ref="S67:S70"/>
    <mergeCell ref="J71:J74"/>
    <mergeCell ref="M71:M74"/>
    <mergeCell ref="N71:N74"/>
    <mergeCell ref="O71:O74"/>
    <mergeCell ref="J80:J83"/>
    <mergeCell ref="O75:O78"/>
    <mergeCell ref="C71:C74"/>
    <mergeCell ref="C75:C78"/>
    <mergeCell ref="R71:R74"/>
    <mergeCell ref="S71:S74"/>
    <mergeCell ref="N75:N78"/>
    <mergeCell ref="F80:F83"/>
    <mergeCell ref="R80:R83"/>
    <mergeCell ref="S80:S91"/>
    <mergeCell ref="B93:B107"/>
    <mergeCell ref="Q75:Q78"/>
    <mergeCell ref="R75:R78"/>
    <mergeCell ref="S75:S78"/>
    <mergeCell ref="B80:B91"/>
    <mergeCell ref="G80:G83"/>
    <mergeCell ref="P75:P78"/>
    <mergeCell ref="I75:I78"/>
    <mergeCell ref="J75:J78"/>
    <mergeCell ref="M75:M78"/>
    <mergeCell ref="T71:T74"/>
    <mergeCell ref="D75:D78"/>
    <mergeCell ref="E75:E78"/>
    <mergeCell ref="F75:F78"/>
    <mergeCell ref="G75:G78"/>
    <mergeCell ref="H75:H78"/>
    <mergeCell ref="P71:P74"/>
    <mergeCell ref="Q71:Q74"/>
    <mergeCell ref="D71:D74"/>
    <mergeCell ref="E71:E74"/>
    <mergeCell ref="M88:M91"/>
    <mergeCell ref="N88:N91"/>
    <mergeCell ref="O88:O91"/>
    <mergeCell ref="P88:P91"/>
    <mergeCell ref="N84:N87"/>
    <mergeCell ref="T75:T78"/>
    <mergeCell ref="C79:N79"/>
    <mergeCell ref="C80:C91"/>
    <mergeCell ref="D80:D83"/>
    <mergeCell ref="E80:E83"/>
    <mergeCell ref="T80:T83"/>
    <mergeCell ref="D84:D87"/>
    <mergeCell ref="E84:E87"/>
    <mergeCell ref="F84:F87"/>
    <mergeCell ref="G84:G87"/>
    <mergeCell ref="H84:H87"/>
    <mergeCell ref="I84:I87"/>
    <mergeCell ref="K80:K91"/>
    <mergeCell ref="H80:H83"/>
    <mergeCell ref="I80:I83"/>
    <mergeCell ref="O84:O87"/>
    <mergeCell ref="P84:P87"/>
    <mergeCell ref="Q84:Q87"/>
    <mergeCell ref="Q80:Q83"/>
    <mergeCell ref="M80:M83"/>
    <mergeCell ref="N80:N83"/>
    <mergeCell ref="O80:O83"/>
    <mergeCell ref="P80:P83"/>
    <mergeCell ref="T84:T87"/>
    <mergeCell ref="D88:D91"/>
    <mergeCell ref="E88:E91"/>
    <mergeCell ref="F88:F91"/>
    <mergeCell ref="G88:G91"/>
    <mergeCell ref="H88:H91"/>
    <mergeCell ref="I88:I91"/>
    <mergeCell ref="J88:J91"/>
    <mergeCell ref="J84:J87"/>
    <mergeCell ref="M84:M87"/>
    <mergeCell ref="Q88:Q91"/>
    <mergeCell ref="R88:R91"/>
    <mergeCell ref="T88:T91"/>
    <mergeCell ref="C92:M92"/>
    <mergeCell ref="D93:D95"/>
    <mergeCell ref="E93:E95"/>
    <mergeCell ref="F93:F95"/>
    <mergeCell ref="G93:G95"/>
    <mergeCell ref="L80:L91"/>
    <mergeCell ref="R84:R87"/>
    <mergeCell ref="I93:I95"/>
    <mergeCell ref="J93:J95"/>
    <mergeCell ref="K93:K107"/>
    <mergeCell ref="L93:L107"/>
    <mergeCell ref="M93:M95"/>
    <mergeCell ref="J96:J98"/>
    <mergeCell ref="M96:M98"/>
    <mergeCell ref="J99:J101"/>
    <mergeCell ref="M99:M101"/>
    <mergeCell ref="N93:N95"/>
    <mergeCell ref="O93:O95"/>
    <mergeCell ref="P93:P95"/>
    <mergeCell ref="Q93:Q95"/>
    <mergeCell ref="E96:E98"/>
    <mergeCell ref="F96:F98"/>
    <mergeCell ref="G96:G98"/>
    <mergeCell ref="H96:H98"/>
    <mergeCell ref="I96:I98"/>
    <mergeCell ref="H93:H95"/>
    <mergeCell ref="Q96:Q98"/>
    <mergeCell ref="R96:R98"/>
    <mergeCell ref="S96:S98"/>
    <mergeCell ref="T93:T95"/>
    <mergeCell ref="R93:R95"/>
    <mergeCell ref="S93:S95"/>
    <mergeCell ref="T96:T98"/>
    <mergeCell ref="P99:P101"/>
    <mergeCell ref="O96:O98"/>
    <mergeCell ref="P96:P98"/>
    <mergeCell ref="D99:D101"/>
    <mergeCell ref="E99:E101"/>
    <mergeCell ref="F99:F101"/>
    <mergeCell ref="G99:G101"/>
    <mergeCell ref="H99:H101"/>
    <mergeCell ref="I99:I101"/>
    <mergeCell ref="H102:H104"/>
    <mergeCell ref="I102:I104"/>
    <mergeCell ref="O102:O104"/>
    <mergeCell ref="P102:P104"/>
    <mergeCell ref="Q102:Q104"/>
    <mergeCell ref="N96:N98"/>
    <mergeCell ref="J102:J104"/>
    <mergeCell ref="M102:M104"/>
    <mergeCell ref="N99:N101"/>
    <mergeCell ref="O99:O101"/>
    <mergeCell ref="S102:S104"/>
    <mergeCell ref="T99:T101"/>
    <mergeCell ref="R99:R101"/>
    <mergeCell ref="S99:S101"/>
    <mergeCell ref="T102:T104"/>
    <mergeCell ref="Q99:Q101"/>
    <mergeCell ref="C112:F112"/>
    <mergeCell ref="C105:C107"/>
    <mergeCell ref="J105:J107"/>
    <mergeCell ref="M105:M107"/>
    <mergeCell ref="N102:N104"/>
    <mergeCell ref="N105:N107"/>
    <mergeCell ref="D105:D107"/>
    <mergeCell ref="E105:E107"/>
    <mergeCell ref="F105:F107"/>
    <mergeCell ref="G105:G107"/>
    <mergeCell ref="S105:S107"/>
    <mergeCell ref="T105:T107"/>
    <mergeCell ref="C109:M109"/>
    <mergeCell ref="O105:O107"/>
    <mergeCell ref="P105:P107"/>
    <mergeCell ref="H105:H107"/>
    <mergeCell ref="I105:I107"/>
    <mergeCell ref="B58:B78"/>
    <mergeCell ref="C49:D49"/>
    <mergeCell ref="C48:D48"/>
    <mergeCell ref="C47:D47"/>
    <mergeCell ref="Q105:Q107"/>
    <mergeCell ref="R105:R107"/>
    <mergeCell ref="R102:R104"/>
    <mergeCell ref="E102:E104"/>
    <mergeCell ref="F102:F104"/>
    <mergeCell ref="G102:G104"/>
    <mergeCell ref="A116:J116"/>
    <mergeCell ref="K116:S116"/>
    <mergeCell ref="T3:T5"/>
    <mergeCell ref="B7:B18"/>
    <mergeCell ref="B19:B20"/>
    <mergeCell ref="B24:B26"/>
    <mergeCell ref="B27:B28"/>
    <mergeCell ref="B42:B45"/>
    <mergeCell ref="A113:F113"/>
    <mergeCell ref="G113:J113"/>
    <mergeCell ref="C10:C12"/>
    <mergeCell ref="D10:D12"/>
    <mergeCell ref="C51:D53"/>
    <mergeCell ref="C50:D50"/>
    <mergeCell ref="C41:D41"/>
    <mergeCell ref="A115:S115"/>
    <mergeCell ref="B36:B40"/>
    <mergeCell ref="P42:P45"/>
    <mergeCell ref="O42:O45"/>
    <mergeCell ref="B51:B53"/>
    <mergeCell ref="S16:S18"/>
    <mergeCell ref="S13:S15"/>
    <mergeCell ref="S10:S12"/>
    <mergeCell ref="S7:S9"/>
    <mergeCell ref="C93:C95"/>
    <mergeCell ref="D102:D104"/>
    <mergeCell ref="C99:C101"/>
    <mergeCell ref="C96:C98"/>
    <mergeCell ref="D96:D98"/>
    <mergeCell ref="C7:C9"/>
  </mergeCells>
  <pageMargins left="0.2361111111111111" right="0.2361111111111111" top="0.55138888888888893" bottom="0.15763888888888888" header="0.51180555555555551" footer="0.51180555555555551"/>
  <pageSetup paperSize="9" scale="86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9" zoomScaleNormal="89" workbookViewId="0">
      <selection activeCell="D1" sqref="D1"/>
    </sheetView>
  </sheetViews>
  <sheetFormatPr defaultRowHeight="12.75"/>
  <cols>
    <col min="1" max="1" width="13.5703125" customWidth="1"/>
  </cols>
  <sheetData>
    <row r="1" spans="1:4">
      <c r="A1" s="126" t="s">
        <v>216</v>
      </c>
      <c r="B1" s="126" t="s">
        <v>217</v>
      </c>
      <c r="C1" s="126" t="s">
        <v>218</v>
      </c>
      <c r="D1" s="126" t="s">
        <v>219</v>
      </c>
    </row>
    <row r="2" spans="1:4">
      <c r="A2" s="126" t="s">
        <v>220</v>
      </c>
      <c r="B2" s="126" t="s">
        <v>221</v>
      </c>
      <c r="C2" s="126" t="s">
        <v>222</v>
      </c>
      <c r="D2" s="126" t="s">
        <v>223</v>
      </c>
    </row>
    <row r="3" spans="1:4">
      <c r="A3" s="126"/>
      <c r="B3" s="126" t="s">
        <v>224</v>
      </c>
      <c r="C3" s="126" t="s">
        <v>225</v>
      </c>
      <c r="D3" s="126" t="s">
        <v>226</v>
      </c>
    </row>
    <row r="4" spans="1:4">
      <c r="B4" s="126" t="s">
        <v>227</v>
      </c>
      <c r="D4" s="126" t="s">
        <v>228</v>
      </c>
    </row>
    <row r="5" spans="1:4">
      <c r="B5" s="126" t="s">
        <v>229</v>
      </c>
      <c r="D5" s="126" t="s">
        <v>230</v>
      </c>
    </row>
    <row r="6" spans="1:4">
      <c r="B6" s="126" t="s">
        <v>231</v>
      </c>
      <c r="D6" s="126" t="s">
        <v>232</v>
      </c>
    </row>
    <row r="7" spans="1:4">
      <c r="B7" s="126" t="s">
        <v>233</v>
      </c>
      <c r="D7" s="126" t="s">
        <v>234</v>
      </c>
    </row>
    <row r="8" spans="1:4">
      <c r="B8" s="126" t="s">
        <v>235</v>
      </c>
    </row>
    <row r="9" spans="1:4">
      <c r="B9" s="126" t="s">
        <v>236</v>
      </c>
    </row>
  </sheetData>
  <sheetProtection password="8720" sheet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tzw. moduły</vt:lpstr>
      <vt:lpstr>dane do list</vt:lpstr>
      <vt:lpstr>'tzw. moduły'!Tytuły_wydruku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Krawczyńska</dc:creator>
  <cp:lastModifiedBy>Dorota Rumin</cp:lastModifiedBy>
  <dcterms:created xsi:type="dcterms:W3CDTF">2019-06-13T09:19:16Z</dcterms:created>
  <dcterms:modified xsi:type="dcterms:W3CDTF">2019-09-10T13:10:18Z</dcterms:modified>
</cp:coreProperties>
</file>